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isnas\2그룹\05. 통계\001.    자료제공\02. 분기(년간) 보도통계\2025년도 연간보도자료\1. 25년도 연간보도자료 초안\"/>
    </mc:Choice>
  </mc:AlternateContent>
  <xr:revisionPtr revIDLastSave="0" documentId="13_ncr:1_{DD6A8588-6303-4C6B-A5C2-E652B959DF20}" xr6:coauthVersionLast="47" xr6:coauthVersionMax="47" xr10:uidLastSave="{00000000-0000-0000-0000-000000000000}"/>
  <bookViews>
    <workbookView xWindow="-120" yWindow="-120" windowWidth="38640" windowHeight="21120" tabRatio="943" xr2:uid="{00000000-000D-0000-FFFF-FFFF00000000}"/>
  </bookViews>
  <sheets>
    <sheet name="목차" sheetId="21" r:id="rId1"/>
    <sheet name="1. 용도별" sheetId="2" r:id="rId2"/>
    <sheet name="2. 주거용" sheetId="4" r:id="rId3"/>
    <sheet name="3. 상업용" sheetId="17" r:id="rId4"/>
    <sheet name="8. 고층건축물 BACKUP(건축물대장)" sheetId="14" state="hidden" r:id="rId5"/>
    <sheet name="8.고층건축물BACKUP(건축+주택)" sheetId="15" state="hidden" r:id="rId6"/>
    <sheet name="4. 고층" sheetId="8" r:id="rId7"/>
    <sheet name="5-1. 경과년수별(시도별)" sheetId="19" r:id="rId8"/>
    <sheet name="5-2. 30년 이상 건축물(시군구별) " sheetId="27" r:id="rId9"/>
    <sheet name="6. 말소" sheetId="20" r:id="rId10"/>
    <sheet name="7-1. 층수별" sheetId="28" r:id="rId11"/>
    <sheet name="7-2. 면적별" sheetId="29" r:id="rId12"/>
    <sheet name="7-3. 소유주체별" sheetId="30" r:id="rId13"/>
    <sheet name="8-1. 1인당 건축물 현황(시도별)" sheetId="10" r:id="rId14"/>
    <sheet name="8-2. 1인당 건축물 현황(시군구별)" sheetId="26" r:id="rId15"/>
    <sheet name="9. 국토면적 대비 건축물 현황" sheetId="18" r:id="rId16"/>
  </sheets>
  <definedNames>
    <definedName name="_xlnm._FilterDatabase" localSheetId="6" hidden="1">'4. 고층'!$B$46:$G$161</definedName>
    <definedName name="_xlnm._FilterDatabase" localSheetId="7" hidden="1">'5-1. 경과년수별(시도별)'!$A$8:$O$8</definedName>
    <definedName name="_xlnm._FilterDatabase" localSheetId="8" hidden="1">'5-2. 30년 이상 건축물(시군구별) '!$F$5:$F$257</definedName>
    <definedName name="_xlnm._FilterDatabase" localSheetId="14" hidden="1">'8-2. 1인당 건축물 현황(시군구별)'!$A$5:$H$257</definedName>
    <definedName name="_xlnm.Print_Area" localSheetId="6">'4. 고층'!$A$1:$G$186</definedName>
    <definedName name="_xlnm.Print_Area" localSheetId="14">'8-2. 1인당 건축물 현황(시군구별)'!$A$1:$H$257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8" l="1"/>
  <c r="K5" i="28"/>
  <c r="J5" i="28"/>
  <c r="I5" i="28"/>
  <c r="H5" i="28"/>
  <c r="G5" i="28"/>
  <c r="F5" i="28"/>
  <c r="E5" i="28"/>
  <c r="D5" i="28"/>
  <c r="C5" i="28"/>
  <c r="G96" i="26"/>
  <c r="G97" i="26"/>
  <c r="G98" i="26"/>
  <c r="G99" i="26"/>
  <c r="G100" i="26"/>
  <c r="G101" i="26"/>
  <c r="G102" i="26"/>
  <c r="G103" i="26"/>
  <c r="G104" i="26"/>
  <c r="G105" i="26"/>
  <c r="G106" i="26"/>
  <c r="G107" i="26"/>
  <c r="G108" i="26"/>
  <c r="G109" i="26"/>
  <c r="G110" i="26"/>
  <c r="G111" i="26"/>
  <c r="G112" i="26"/>
  <c r="G113" i="26"/>
  <c r="G114" i="26"/>
  <c r="G115" i="26"/>
  <c r="G116" i="26"/>
  <c r="G117" i="26"/>
  <c r="G118" i="26"/>
  <c r="G119" i="26"/>
  <c r="G120" i="26"/>
  <c r="G121" i="26"/>
  <c r="G122" i="26"/>
  <c r="G123" i="26"/>
  <c r="G124" i="26"/>
  <c r="G125" i="26"/>
  <c r="G126" i="26"/>
  <c r="G127" i="26"/>
  <c r="G128" i="26"/>
  <c r="G129" i="26"/>
  <c r="G130" i="26"/>
  <c r="G131" i="26"/>
  <c r="G132" i="26"/>
  <c r="G133" i="26"/>
  <c r="G134" i="26"/>
  <c r="G135" i="26"/>
  <c r="G136" i="26"/>
  <c r="G137" i="26"/>
  <c r="G138" i="26"/>
  <c r="G139" i="26"/>
  <c r="G140" i="26"/>
  <c r="G141" i="26"/>
  <c r="G142" i="26"/>
  <c r="G143" i="26"/>
  <c r="G144" i="26"/>
  <c r="G145" i="26"/>
  <c r="G146" i="26"/>
  <c r="G147" i="26"/>
  <c r="G148" i="26"/>
  <c r="G149" i="26"/>
  <c r="G150" i="26"/>
  <c r="G151" i="26"/>
  <c r="G152" i="26"/>
  <c r="G153" i="26"/>
  <c r="G154" i="26"/>
  <c r="G155" i="26"/>
  <c r="G156" i="26"/>
  <c r="G157" i="26"/>
  <c r="G158" i="26"/>
  <c r="G159" i="26"/>
  <c r="G160" i="26"/>
  <c r="G161" i="26"/>
  <c r="G162" i="26"/>
  <c r="G163" i="26"/>
  <c r="G164" i="26"/>
  <c r="G165" i="26"/>
  <c r="G166" i="26"/>
  <c r="G167" i="26"/>
  <c r="G168" i="26"/>
  <c r="G169" i="26"/>
  <c r="G170" i="26"/>
  <c r="G171" i="26"/>
  <c r="G172" i="26"/>
  <c r="G173" i="26"/>
  <c r="G174" i="26"/>
  <c r="G175" i="26"/>
  <c r="G176" i="26"/>
  <c r="G177" i="26"/>
  <c r="G178" i="26"/>
  <c r="G179" i="26"/>
  <c r="G180" i="26"/>
  <c r="G181" i="26"/>
  <c r="G182" i="26"/>
  <c r="G183" i="26"/>
  <c r="G184" i="26"/>
  <c r="G185" i="26"/>
  <c r="G186" i="26"/>
  <c r="G187" i="26"/>
  <c r="G188" i="26"/>
  <c r="G189" i="26"/>
  <c r="G190" i="26"/>
  <c r="G191" i="26"/>
  <c r="G192" i="26"/>
  <c r="G193" i="26"/>
  <c r="G194" i="26"/>
  <c r="G195" i="26"/>
  <c r="G196" i="26"/>
  <c r="G197" i="26"/>
  <c r="G198" i="26"/>
  <c r="G199" i="26"/>
  <c r="G200" i="26"/>
  <c r="G201" i="26"/>
  <c r="G202" i="26"/>
  <c r="G203" i="26"/>
  <c r="G204" i="26"/>
  <c r="G205" i="26"/>
  <c r="G206" i="26"/>
  <c r="G207" i="26"/>
  <c r="G208" i="26"/>
  <c r="G209" i="26"/>
  <c r="G210" i="26"/>
  <c r="G211" i="26"/>
  <c r="G212" i="26"/>
  <c r="G213" i="26"/>
  <c r="G214" i="26"/>
  <c r="G215" i="26"/>
  <c r="G216" i="26"/>
  <c r="G217" i="26"/>
  <c r="G218" i="26"/>
  <c r="G219" i="26"/>
  <c r="G220" i="26"/>
  <c r="G221" i="26"/>
  <c r="G222" i="26"/>
  <c r="G223" i="26"/>
  <c r="G224" i="26"/>
  <c r="G225" i="26"/>
  <c r="G226" i="26"/>
  <c r="G227" i="26"/>
  <c r="G228" i="26"/>
  <c r="G229" i="26"/>
  <c r="G230" i="26"/>
  <c r="G231" i="26"/>
  <c r="G232" i="26"/>
  <c r="G233" i="26"/>
  <c r="G234" i="26"/>
  <c r="G235" i="26"/>
  <c r="G236" i="26"/>
  <c r="G237" i="26"/>
  <c r="G238" i="26"/>
  <c r="G239" i="26"/>
  <c r="G240" i="26"/>
  <c r="G241" i="26"/>
  <c r="G242" i="26"/>
  <c r="G243" i="26"/>
  <c r="G244" i="26"/>
  <c r="G245" i="26"/>
  <c r="G246" i="26"/>
  <c r="G247" i="26"/>
  <c r="G248" i="26"/>
  <c r="G249" i="26"/>
  <c r="G250" i="26"/>
  <c r="G251" i="26"/>
  <c r="G252" i="26"/>
  <c r="G253" i="26"/>
  <c r="G254" i="26"/>
  <c r="G255" i="26"/>
  <c r="G256" i="26"/>
  <c r="G257" i="26"/>
  <c r="G93" i="26"/>
  <c r="G94" i="26"/>
  <c r="G95" i="26"/>
  <c r="G7" i="26"/>
  <c r="G8" i="26"/>
  <c r="G9" i="26"/>
  <c r="G10" i="26"/>
  <c r="G11" i="26"/>
  <c r="G12" i="26"/>
  <c r="G13" i="26"/>
  <c r="G14" i="26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34" i="26"/>
  <c r="G35" i="26"/>
  <c r="G36" i="26"/>
  <c r="G37" i="26"/>
  <c r="G38" i="26"/>
  <c r="G39" i="26"/>
  <c r="G40" i="26"/>
  <c r="G41" i="26"/>
  <c r="G42" i="26"/>
  <c r="G43" i="26"/>
  <c r="G44" i="26"/>
  <c r="G45" i="26"/>
  <c r="G46" i="26"/>
  <c r="G47" i="26"/>
  <c r="G48" i="26"/>
  <c r="G49" i="26"/>
  <c r="G50" i="26"/>
  <c r="G51" i="26"/>
  <c r="G52" i="26"/>
  <c r="G53" i="26"/>
  <c r="G54" i="26"/>
  <c r="G55" i="26"/>
  <c r="G56" i="26"/>
  <c r="G57" i="26"/>
  <c r="G58" i="26"/>
  <c r="G59" i="26"/>
  <c r="G60" i="26"/>
  <c r="G61" i="26"/>
  <c r="G62" i="26"/>
  <c r="G63" i="26"/>
  <c r="G64" i="26"/>
  <c r="G65" i="26"/>
  <c r="G66" i="26"/>
  <c r="G67" i="26"/>
  <c r="G68" i="26"/>
  <c r="G69" i="26"/>
  <c r="G70" i="26"/>
  <c r="G71" i="26"/>
  <c r="G72" i="26"/>
  <c r="G73" i="26"/>
  <c r="G74" i="26"/>
  <c r="G75" i="26"/>
  <c r="G76" i="26"/>
  <c r="G77" i="26"/>
  <c r="G78" i="26"/>
  <c r="G79" i="26"/>
  <c r="G80" i="26"/>
  <c r="G81" i="26"/>
  <c r="G82" i="26"/>
  <c r="G83" i="26"/>
  <c r="G84" i="26"/>
  <c r="G85" i="26"/>
  <c r="G86" i="26"/>
  <c r="G87" i="26"/>
  <c r="G88" i="26"/>
  <c r="G89" i="26"/>
  <c r="G90" i="26"/>
  <c r="G91" i="26"/>
  <c r="G92" i="26"/>
  <c r="E96" i="26"/>
  <c r="E97" i="26"/>
  <c r="E98" i="26"/>
  <c r="E99" i="26"/>
  <c r="E100" i="26"/>
  <c r="E101" i="26"/>
  <c r="E102" i="26"/>
  <c r="E103" i="26"/>
  <c r="E104" i="26"/>
  <c r="E105" i="26"/>
  <c r="E106" i="26"/>
  <c r="E107" i="26"/>
  <c r="E108" i="26"/>
  <c r="E109" i="26"/>
  <c r="E110" i="26"/>
  <c r="E111" i="26"/>
  <c r="E112" i="26"/>
  <c r="E113" i="26"/>
  <c r="E114" i="26"/>
  <c r="E115" i="26"/>
  <c r="E116" i="26"/>
  <c r="E117" i="26"/>
  <c r="E118" i="26"/>
  <c r="E119" i="26"/>
  <c r="E120" i="26"/>
  <c r="E121" i="26"/>
  <c r="E122" i="26"/>
  <c r="E123" i="26"/>
  <c r="E124" i="26"/>
  <c r="E125" i="26"/>
  <c r="E126" i="26"/>
  <c r="E127" i="26"/>
  <c r="E128" i="26"/>
  <c r="E129" i="26"/>
  <c r="E130" i="26"/>
  <c r="E131" i="26"/>
  <c r="E132" i="26"/>
  <c r="E133" i="26"/>
  <c r="E134" i="26"/>
  <c r="E135" i="26"/>
  <c r="E136" i="26"/>
  <c r="E137" i="26"/>
  <c r="E138" i="26"/>
  <c r="E139" i="26"/>
  <c r="E140" i="26"/>
  <c r="E141" i="26"/>
  <c r="E142" i="26"/>
  <c r="E143" i="26"/>
  <c r="E144" i="26"/>
  <c r="E145" i="26"/>
  <c r="E146" i="26"/>
  <c r="E147" i="26"/>
  <c r="E148" i="26"/>
  <c r="E149" i="26"/>
  <c r="E150" i="26"/>
  <c r="E151" i="26"/>
  <c r="E152" i="26"/>
  <c r="E153" i="26"/>
  <c r="E154" i="26"/>
  <c r="E155" i="26"/>
  <c r="E156" i="26"/>
  <c r="E157" i="26"/>
  <c r="E158" i="26"/>
  <c r="E159" i="26"/>
  <c r="E160" i="26"/>
  <c r="E161" i="26"/>
  <c r="E162" i="26"/>
  <c r="E163" i="26"/>
  <c r="E164" i="26"/>
  <c r="E165" i="26"/>
  <c r="E166" i="26"/>
  <c r="E167" i="26"/>
  <c r="E168" i="26"/>
  <c r="E169" i="26"/>
  <c r="E170" i="26"/>
  <c r="E171" i="26"/>
  <c r="E172" i="26"/>
  <c r="E173" i="26"/>
  <c r="E174" i="26"/>
  <c r="E175" i="26"/>
  <c r="E176" i="26"/>
  <c r="E177" i="26"/>
  <c r="E178" i="26"/>
  <c r="E179" i="26"/>
  <c r="E180" i="26"/>
  <c r="E181" i="26"/>
  <c r="E182" i="26"/>
  <c r="E183" i="26"/>
  <c r="E184" i="26"/>
  <c r="E185" i="26"/>
  <c r="E186" i="26"/>
  <c r="E187" i="26"/>
  <c r="E188" i="26"/>
  <c r="E189" i="26"/>
  <c r="E190" i="26"/>
  <c r="E191" i="26"/>
  <c r="E192" i="26"/>
  <c r="E193" i="26"/>
  <c r="E194" i="26"/>
  <c r="E195" i="26"/>
  <c r="E196" i="26"/>
  <c r="E197" i="26"/>
  <c r="E198" i="26"/>
  <c r="E199" i="26"/>
  <c r="E200" i="26"/>
  <c r="E201" i="26"/>
  <c r="E202" i="26"/>
  <c r="E203" i="26"/>
  <c r="E204" i="26"/>
  <c r="E205" i="26"/>
  <c r="E206" i="26"/>
  <c r="E207" i="26"/>
  <c r="E208" i="26"/>
  <c r="E209" i="26"/>
  <c r="E210" i="26"/>
  <c r="E211" i="26"/>
  <c r="E212" i="26"/>
  <c r="E213" i="26"/>
  <c r="E214" i="26"/>
  <c r="E215" i="26"/>
  <c r="E216" i="26"/>
  <c r="E217" i="26"/>
  <c r="E218" i="26"/>
  <c r="E219" i="26"/>
  <c r="E220" i="26"/>
  <c r="E221" i="26"/>
  <c r="E222" i="26"/>
  <c r="E223" i="26"/>
  <c r="E224" i="26"/>
  <c r="E225" i="26"/>
  <c r="E226" i="26"/>
  <c r="E227" i="26"/>
  <c r="E228" i="26"/>
  <c r="E229" i="26"/>
  <c r="E230" i="26"/>
  <c r="E231" i="26"/>
  <c r="E232" i="26"/>
  <c r="E233" i="26"/>
  <c r="E234" i="26"/>
  <c r="E235" i="26"/>
  <c r="E236" i="26"/>
  <c r="E237" i="26"/>
  <c r="E238" i="26"/>
  <c r="E239" i="26"/>
  <c r="E240" i="26"/>
  <c r="E241" i="26"/>
  <c r="E242" i="26"/>
  <c r="E243" i="26"/>
  <c r="E244" i="26"/>
  <c r="E245" i="26"/>
  <c r="E246" i="26"/>
  <c r="E247" i="26"/>
  <c r="E248" i="26"/>
  <c r="E249" i="26"/>
  <c r="E250" i="26"/>
  <c r="E251" i="26"/>
  <c r="E252" i="26"/>
  <c r="E253" i="26"/>
  <c r="E254" i="26"/>
  <c r="E255" i="26"/>
  <c r="E256" i="26"/>
  <c r="E257" i="26"/>
  <c r="E93" i="26"/>
  <c r="E94" i="26"/>
  <c r="E95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20" i="26"/>
  <c r="E21" i="26"/>
  <c r="E22" i="26"/>
  <c r="E23" i="26"/>
  <c r="E24" i="26"/>
  <c r="E25" i="26"/>
  <c r="E26" i="26"/>
  <c r="E27" i="26"/>
  <c r="E28" i="26"/>
  <c r="E29" i="26"/>
  <c r="E30" i="26"/>
  <c r="E31" i="26"/>
  <c r="E32" i="26"/>
  <c r="E33" i="26"/>
  <c r="E34" i="26"/>
  <c r="E35" i="26"/>
  <c r="E36" i="26"/>
  <c r="E37" i="26"/>
  <c r="E38" i="26"/>
  <c r="E39" i="26"/>
  <c r="E40" i="26"/>
  <c r="E41" i="26"/>
  <c r="E42" i="26"/>
  <c r="E43" i="26"/>
  <c r="E44" i="26"/>
  <c r="E45" i="26"/>
  <c r="E46" i="26"/>
  <c r="E47" i="26"/>
  <c r="E48" i="26"/>
  <c r="E49" i="26"/>
  <c r="E50" i="26"/>
  <c r="E51" i="26"/>
  <c r="E52" i="26"/>
  <c r="E53" i="26"/>
  <c r="E54" i="26"/>
  <c r="E55" i="26"/>
  <c r="E56" i="26"/>
  <c r="E57" i="26"/>
  <c r="E58" i="26"/>
  <c r="E59" i="26"/>
  <c r="E60" i="26"/>
  <c r="E61" i="26"/>
  <c r="E62" i="26"/>
  <c r="E63" i="26"/>
  <c r="E64" i="26"/>
  <c r="E65" i="26"/>
  <c r="E66" i="26"/>
  <c r="E67" i="26"/>
  <c r="E68" i="26"/>
  <c r="E69" i="26"/>
  <c r="E70" i="26"/>
  <c r="E71" i="26"/>
  <c r="E72" i="26"/>
  <c r="E73" i="26"/>
  <c r="E74" i="26"/>
  <c r="E75" i="26"/>
  <c r="E76" i="26"/>
  <c r="E77" i="26"/>
  <c r="E78" i="26"/>
  <c r="E79" i="26"/>
  <c r="E80" i="26"/>
  <c r="E81" i="26"/>
  <c r="E82" i="26"/>
  <c r="E83" i="26"/>
  <c r="E84" i="26"/>
  <c r="E85" i="26"/>
  <c r="E86" i="26"/>
  <c r="E87" i="26"/>
  <c r="E88" i="26"/>
  <c r="E89" i="26"/>
  <c r="E90" i="26"/>
  <c r="E91" i="26"/>
  <c r="E92" i="26"/>
  <c r="A1" i="2" l="1"/>
  <c r="A1" i="18" l="1"/>
  <c r="K5" i="29" l="1"/>
  <c r="J5" i="29"/>
  <c r="I5" i="29"/>
  <c r="H5" i="29"/>
  <c r="G5" i="29"/>
  <c r="F5" i="29"/>
  <c r="E5" i="29"/>
  <c r="D5" i="29"/>
  <c r="C5" i="29" l="1"/>
  <c r="G6" i="26"/>
  <c r="H6" i="26" s="1"/>
  <c r="E6" i="26"/>
  <c r="F6" i="26" s="1"/>
  <c r="F7" i="10" l="1"/>
  <c r="D7" i="10"/>
  <c r="E7" i="10" s="1"/>
  <c r="D8" i="10"/>
  <c r="E8" i="10" s="1"/>
  <c r="D9" i="10"/>
  <c r="E9" i="10" s="1"/>
  <c r="D10" i="10"/>
  <c r="E10" i="10" s="1"/>
  <c r="D11" i="10"/>
  <c r="E11" i="10" s="1"/>
  <c r="D12" i="10"/>
  <c r="E12" i="10" s="1"/>
  <c r="D13" i="10"/>
  <c r="E13" i="10" s="1"/>
  <c r="D14" i="10"/>
  <c r="E14" i="10" s="1"/>
  <c r="D15" i="10"/>
  <c r="E15" i="10" s="1"/>
  <c r="D16" i="10"/>
  <c r="E16" i="10" s="1"/>
  <c r="D17" i="10"/>
  <c r="E17" i="10" s="1"/>
  <c r="D18" i="10"/>
  <c r="E18" i="10" s="1"/>
  <c r="D19" i="10"/>
  <c r="E19" i="10" s="1"/>
  <c r="D20" i="10"/>
  <c r="E20" i="10" s="1"/>
  <c r="D21" i="10"/>
  <c r="E21" i="10" s="1"/>
  <c r="D22" i="10"/>
  <c r="E22" i="10" s="1"/>
  <c r="D23" i="10"/>
  <c r="E23" i="10" s="1"/>
  <c r="D24" i="10"/>
  <c r="E24" i="10" s="1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H257" i="26" l="1"/>
  <c r="F257" i="26"/>
  <c r="H256" i="26"/>
  <c r="F256" i="26"/>
  <c r="H255" i="26"/>
  <c r="F255" i="26"/>
  <c r="H254" i="26"/>
  <c r="F254" i="26"/>
  <c r="H253" i="26"/>
  <c r="F253" i="26"/>
  <c r="H252" i="26"/>
  <c r="F252" i="26"/>
  <c r="H251" i="26"/>
  <c r="F251" i="26"/>
  <c r="H250" i="26"/>
  <c r="F250" i="26"/>
  <c r="H249" i="26"/>
  <c r="F249" i="26"/>
  <c r="H248" i="26"/>
  <c r="F248" i="26"/>
  <c r="H247" i="26"/>
  <c r="F247" i="26"/>
  <c r="H246" i="26"/>
  <c r="F246" i="26"/>
  <c r="H245" i="26"/>
  <c r="F245" i="26"/>
  <c r="H244" i="26"/>
  <c r="F244" i="26"/>
  <c r="H243" i="26"/>
  <c r="F243" i="26"/>
  <c r="H242" i="26"/>
  <c r="F242" i="26"/>
  <c r="H241" i="26"/>
  <c r="F241" i="26"/>
  <c r="H240" i="26"/>
  <c r="F240" i="26"/>
  <c r="H239" i="26"/>
  <c r="F239" i="26"/>
  <c r="H238" i="26"/>
  <c r="F238" i="26"/>
  <c r="H237" i="26"/>
  <c r="F237" i="26"/>
  <c r="H236" i="26"/>
  <c r="F236" i="26"/>
  <c r="H235" i="26"/>
  <c r="F235" i="26"/>
  <c r="H234" i="26"/>
  <c r="F234" i="26"/>
  <c r="H233" i="26"/>
  <c r="F233" i="26"/>
  <c r="H232" i="26"/>
  <c r="F232" i="26"/>
  <c r="H231" i="26"/>
  <c r="F231" i="26"/>
  <c r="H230" i="26"/>
  <c r="F230" i="26"/>
  <c r="H229" i="26"/>
  <c r="F229" i="26"/>
  <c r="H228" i="26"/>
  <c r="F228" i="26"/>
  <c r="H227" i="26"/>
  <c r="F227" i="26"/>
  <c r="H226" i="26"/>
  <c r="F226" i="26"/>
  <c r="H225" i="26"/>
  <c r="F225" i="26"/>
  <c r="H224" i="26"/>
  <c r="F224" i="26"/>
  <c r="H223" i="26"/>
  <c r="F223" i="26"/>
  <c r="H222" i="26"/>
  <c r="F222" i="26"/>
  <c r="H55" i="26"/>
  <c r="F55" i="26"/>
  <c r="H221" i="26"/>
  <c r="F221" i="26"/>
  <c r="H220" i="26"/>
  <c r="F220" i="26"/>
  <c r="H219" i="26"/>
  <c r="F219" i="26"/>
  <c r="H218" i="26"/>
  <c r="F218" i="26"/>
  <c r="H217" i="26"/>
  <c r="F217" i="26"/>
  <c r="H216" i="26"/>
  <c r="F216" i="26"/>
  <c r="H215" i="26"/>
  <c r="F215" i="26"/>
  <c r="H214" i="26"/>
  <c r="F214" i="26"/>
  <c r="H213" i="26"/>
  <c r="F213" i="26"/>
  <c r="H212" i="26"/>
  <c r="F212" i="26"/>
  <c r="H211" i="26"/>
  <c r="F211" i="26"/>
  <c r="H210" i="26"/>
  <c r="F210" i="26"/>
  <c r="H209" i="26"/>
  <c r="F209" i="26"/>
  <c r="H208" i="26"/>
  <c r="F208" i="26"/>
  <c r="H207" i="26"/>
  <c r="F207" i="26"/>
  <c r="H206" i="26"/>
  <c r="F206" i="26"/>
  <c r="H205" i="26"/>
  <c r="F205" i="26"/>
  <c r="H204" i="26"/>
  <c r="F204" i="26"/>
  <c r="H203" i="26"/>
  <c r="F203" i="26"/>
  <c r="H202" i="26"/>
  <c r="F202" i="26"/>
  <c r="H201" i="26"/>
  <c r="F201" i="26"/>
  <c r="H200" i="26"/>
  <c r="F200" i="26"/>
  <c r="H199" i="26"/>
  <c r="F199" i="26"/>
  <c r="H198" i="26"/>
  <c r="F198" i="26"/>
  <c r="H197" i="26"/>
  <c r="F197" i="26"/>
  <c r="H196" i="26"/>
  <c r="F196" i="26"/>
  <c r="H195" i="26"/>
  <c r="F195" i="26"/>
  <c r="H194" i="26"/>
  <c r="F194" i="26"/>
  <c r="H193" i="26"/>
  <c r="F193" i="26"/>
  <c r="H192" i="26"/>
  <c r="F192" i="26"/>
  <c r="H191" i="26"/>
  <c r="F191" i="26"/>
  <c r="H190" i="26"/>
  <c r="F190" i="26"/>
  <c r="H189" i="26"/>
  <c r="F189" i="26"/>
  <c r="H188" i="26"/>
  <c r="F188" i="26"/>
  <c r="H187" i="26"/>
  <c r="F187" i="26"/>
  <c r="H186" i="26"/>
  <c r="F186" i="26"/>
  <c r="H185" i="26"/>
  <c r="F185" i="26"/>
  <c r="H184" i="26"/>
  <c r="F184" i="26"/>
  <c r="H183" i="26"/>
  <c r="F183" i="26"/>
  <c r="H182" i="26"/>
  <c r="F182" i="26"/>
  <c r="H181" i="26"/>
  <c r="F181" i="26"/>
  <c r="H180" i="26"/>
  <c r="F180" i="26"/>
  <c r="H179" i="26"/>
  <c r="F179" i="26"/>
  <c r="H178" i="26"/>
  <c r="F178" i="26"/>
  <c r="H177" i="26"/>
  <c r="F177" i="26"/>
  <c r="H176" i="26"/>
  <c r="F176" i="26"/>
  <c r="H175" i="26"/>
  <c r="F175" i="26"/>
  <c r="H174" i="26"/>
  <c r="F174" i="26"/>
  <c r="H173" i="26"/>
  <c r="F173" i="26"/>
  <c r="H172" i="26"/>
  <c r="F172" i="26"/>
  <c r="H171" i="26"/>
  <c r="F171" i="26"/>
  <c r="H170" i="26"/>
  <c r="F170" i="26"/>
  <c r="H169" i="26"/>
  <c r="F169" i="26"/>
  <c r="H168" i="26"/>
  <c r="F168" i="26"/>
  <c r="H167" i="26"/>
  <c r="F167" i="26"/>
  <c r="H166" i="26"/>
  <c r="F166" i="26"/>
  <c r="H165" i="26"/>
  <c r="F165" i="26"/>
  <c r="H164" i="26"/>
  <c r="F164" i="26"/>
  <c r="H163" i="26"/>
  <c r="F163" i="26"/>
  <c r="H162" i="26"/>
  <c r="F162" i="26"/>
  <c r="H161" i="26"/>
  <c r="F161" i="26"/>
  <c r="H160" i="26"/>
  <c r="F160" i="26"/>
  <c r="H159" i="26"/>
  <c r="F159" i="26"/>
  <c r="H158" i="26"/>
  <c r="F158" i="26"/>
  <c r="H157" i="26"/>
  <c r="F157" i="26"/>
  <c r="H156" i="26"/>
  <c r="F156" i="26"/>
  <c r="H155" i="26"/>
  <c r="F155" i="26"/>
  <c r="H154" i="26"/>
  <c r="F154" i="26"/>
  <c r="H153" i="26"/>
  <c r="F153" i="26"/>
  <c r="H152" i="26"/>
  <c r="F152" i="26"/>
  <c r="H151" i="26"/>
  <c r="F151" i="26"/>
  <c r="H150" i="26"/>
  <c r="F150" i="26"/>
  <c r="H149" i="26"/>
  <c r="F149" i="26"/>
  <c r="H148" i="26"/>
  <c r="F148" i="26"/>
  <c r="H147" i="26"/>
  <c r="F147" i="26"/>
  <c r="H146" i="26"/>
  <c r="F146" i="26"/>
  <c r="H145" i="26"/>
  <c r="F145" i="26"/>
  <c r="H144" i="26"/>
  <c r="F144" i="26"/>
  <c r="H143" i="26"/>
  <c r="F143" i="26"/>
  <c r="H142" i="26"/>
  <c r="F142" i="26"/>
  <c r="H141" i="26"/>
  <c r="F141" i="26"/>
  <c r="H140" i="26"/>
  <c r="F140" i="26"/>
  <c r="H139" i="26"/>
  <c r="F139" i="26"/>
  <c r="H138" i="26"/>
  <c r="F138" i="26"/>
  <c r="H137" i="26"/>
  <c r="F137" i="26"/>
  <c r="H136" i="26"/>
  <c r="F136" i="26"/>
  <c r="H135" i="26"/>
  <c r="F135" i="26"/>
  <c r="H134" i="26"/>
  <c r="F134" i="26"/>
  <c r="H133" i="26"/>
  <c r="F133" i="26"/>
  <c r="H132" i="26"/>
  <c r="F132" i="26"/>
  <c r="H131" i="26"/>
  <c r="F131" i="26"/>
  <c r="H130" i="26"/>
  <c r="F130" i="26"/>
  <c r="H129" i="26"/>
  <c r="F129" i="26"/>
  <c r="H128" i="26"/>
  <c r="F128" i="26"/>
  <c r="H127" i="26"/>
  <c r="F127" i="26"/>
  <c r="H126" i="26"/>
  <c r="F126" i="26"/>
  <c r="H125" i="26"/>
  <c r="F125" i="26"/>
  <c r="H124" i="26"/>
  <c r="F124" i="26"/>
  <c r="H123" i="26"/>
  <c r="F123" i="26"/>
  <c r="H122" i="26"/>
  <c r="F122" i="26"/>
  <c r="H121" i="26"/>
  <c r="F121" i="26"/>
  <c r="H120" i="26"/>
  <c r="F120" i="26"/>
  <c r="H119" i="26"/>
  <c r="F119" i="26"/>
  <c r="H118" i="26"/>
  <c r="F118" i="26"/>
  <c r="H117" i="26"/>
  <c r="F117" i="26"/>
  <c r="H116" i="26"/>
  <c r="F116" i="26"/>
  <c r="H115" i="26"/>
  <c r="F115" i="26"/>
  <c r="H114" i="26"/>
  <c r="F114" i="26"/>
  <c r="H113" i="26"/>
  <c r="F113" i="26"/>
  <c r="H112" i="26"/>
  <c r="F112" i="26"/>
  <c r="H111" i="26"/>
  <c r="F111" i="26"/>
  <c r="H110" i="26"/>
  <c r="F110" i="26"/>
  <c r="H109" i="26"/>
  <c r="F109" i="26"/>
  <c r="H108" i="26"/>
  <c r="F108" i="26"/>
  <c r="H107" i="26"/>
  <c r="F107" i="26"/>
  <c r="H106" i="26"/>
  <c r="F106" i="26"/>
  <c r="H105" i="26"/>
  <c r="F105" i="26"/>
  <c r="H104" i="26"/>
  <c r="F104" i="26"/>
  <c r="H103" i="26"/>
  <c r="F103" i="26"/>
  <c r="H102" i="26"/>
  <c r="F102" i="26"/>
  <c r="H101" i="26"/>
  <c r="F101" i="26"/>
  <c r="H100" i="26"/>
  <c r="F100" i="26"/>
  <c r="H99" i="26"/>
  <c r="F99" i="26"/>
  <c r="H98" i="26"/>
  <c r="F98" i="26"/>
  <c r="H97" i="26"/>
  <c r="F97" i="26"/>
  <c r="H96" i="26"/>
  <c r="F96" i="26"/>
  <c r="H95" i="26"/>
  <c r="F95" i="26"/>
  <c r="H92" i="26"/>
  <c r="F92" i="26"/>
  <c r="H91" i="26"/>
  <c r="F91" i="26"/>
  <c r="H90" i="26"/>
  <c r="F90" i="26"/>
  <c r="H89" i="26"/>
  <c r="F89" i="26"/>
  <c r="H88" i="26"/>
  <c r="F88" i="26"/>
  <c r="H87" i="26"/>
  <c r="F87" i="26"/>
  <c r="H86" i="26"/>
  <c r="F86" i="26"/>
  <c r="H85" i="26"/>
  <c r="F85" i="26"/>
  <c r="H84" i="26"/>
  <c r="F84" i="26"/>
  <c r="H83" i="26"/>
  <c r="F83" i="26"/>
  <c r="H82" i="26"/>
  <c r="F82" i="26"/>
  <c r="H81" i="26"/>
  <c r="F81" i="26"/>
  <c r="H80" i="26"/>
  <c r="F80" i="26"/>
  <c r="H79" i="26"/>
  <c r="F79" i="26"/>
  <c r="H78" i="26"/>
  <c r="F78" i="26"/>
  <c r="H77" i="26"/>
  <c r="F77" i="26"/>
  <c r="H76" i="26"/>
  <c r="F76" i="26"/>
  <c r="H75" i="26"/>
  <c r="F75" i="26"/>
  <c r="H74" i="26"/>
  <c r="F74" i="26"/>
  <c r="H73" i="26"/>
  <c r="F73" i="26"/>
  <c r="H72" i="26"/>
  <c r="F72" i="26"/>
  <c r="H71" i="26"/>
  <c r="F71" i="26"/>
  <c r="H70" i="26"/>
  <c r="F70" i="26"/>
  <c r="H69" i="26"/>
  <c r="F69" i="26"/>
  <c r="H68" i="26"/>
  <c r="F68" i="26"/>
  <c r="H67" i="26"/>
  <c r="F67" i="26"/>
  <c r="H66" i="26"/>
  <c r="F66" i="26"/>
  <c r="H65" i="26"/>
  <c r="F65" i="26"/>
  <c r="H64" i="26"/>
  <c r="F64" i="26"/>
  <c r="H63" i="26"/>
  <c r="F63" i="26"/>
  <c r="H62" i="26"/>
  <c r="F62" i="26"/>
  <c r="H61" i="26"/>
  <c r="F61" i="26"/>
  <c r="H60" i="26"/>
  <c r="F60" i="26"/>
  <c r="H59" i="26"/>
  <c r="F59" i="26"/>
  <c r="H58" i="26"/>
  <c r="F58" i="26"/>
  <c r="H57" i="26"/>
  <c r="F57" i="26"/>
  <c r="H56" i="26"/>
  <c r="F56" i="26"/>
  <c r="H54" i="26"/>
  <c r="F54" i="26"/>
  <c r="H53" i="26"/>
  <c r="F53" i="26"/>
  <c r="H52" i="26"/>
  <c r="F52" i="26"/>
  <c r="H51" i="26"/>
  <c r="F51" i="26"/>
  <c r="H50" i="26"/>
  <c r="F50" i="26"/>
  <c r="H49" i="26"/>
  <c r="F49" i="26"/>
  <c r="H48" i="26"/>
  <c r="F48" i="26"/>
  <c r="H47" i="26"/>
  <c r="F47" i="26"/>
  <c r="H46" i="26"/>
  <c r="F46" i="26"/>
  <c r="H45" i="26"/>
  <c r="F45" i="26"/>
  <c r="H44" i="26"/>
  <c r="F44" i="26"/>
  <c r="H43" i="26"/>
  <c r="F43" i="26"/>
  <c r="H42" i="26"/>
  <c r="F42" i="26"/>
  <c r="H41" i="26"/>
  <c r="F41" i="26"/>
  <c r="H40" i="26"/>
  <c r="F40" i="26"/>
  <c r="H39" i="26"/>
  <c r="F39" i="26"/>
  <c r="H38" i="26"/>
  <c r="F38" i="26"/>
  <c r="H37" i="26"/>
  <c r="F37" i="26"/>
  <c r="H36" i="26"/>
  <c r="F36" i="26"/>
  <c r="H35" i="26"/>
  <c r="F35" i="26"/>
  <c r="H34" i="26"/>
  <c r="F34" i="26"/>
  <c r="H33" i="26"/>
  <c r="F33" i="26"/>
  <c r="H32" i="26"/>
  <c r="F32" i="26"/>
  <c r="H31" i="26"/>
  <c r="F31" i="26"/>
  <c r="H30" i="26"/>
  <c r="F30" i="26"/>
  <c r="H29" i="26"/>
  <c r="F29" i="26"/>
  <c r="H28" i="26"/>
  <c r="F28" i="26"/>
  <c r="H27" i="26"/>
  <c r="F27" i="26"/>
  <c r="H26" i="26"/>
  <c r="F26" i="26"/>
  <c r="H25" i="26"/>
  <c r="F25" i="26"/>
  <c r="H24" i="26"/>
  <c r="F24" i="26"/>
  <c r="H23" i="26"/>
  <c r="F23" i="26"/>
  <c r="H22" i="26"/>
  <c r="F22" i="26"/>
  <c r="H21" i="26"/>
  <c r="F21" i="26"/>
  <c r="H20" i="26"/>
  <c r="F20" i="26"/>
  <c r="H19" i="26"/>
  <c r="F19" i="26"/>
  <c r="H18" i="26"/>
  <c r="F18" i="26"/>
  <c r="H17" i="26"/>
  <c r="F17" i="26"/>
  <c r="H16" i="26"/>
  <c r="F16" i="26"/>
  <c r="H15" i="26"/>
  <c r="F15" i="26"/>
  <c r="H14" i="26"/>
  <c r="F14" i="26"/>
  <c r="H13" i="26"/>
  <c r="F13" i="26"/>
  <c r="H12" i="26"/>
  <c r="F12" i="26"/>
  <c r="H11" i="26"/>
  <c r="F11" i="26"/>
  <c r="H10" i="26"/>
  <c r="F10" i="26"/>
  <c r="H9" i="26"/>
  <c r="F9" i="26"/>
  <c r="H8" i="26"/>
  <c r="F8" i="26"/>
  <c r="H7" i="26"/>
  <c r="F7" i="26"/>
  <c r="N8" i="18" l="1"/>
  <c r="O8" i="18" s="1"/>
  <c r="N9" i="18"/>
  <c r="O9" i="18" s="1"/>
  <c r="N10" i="18"/>
  <c r="O10" i="18" s="1"/>
  <c r="N11" i="18"/>
  <c r="O11" i="18" s="1"/>
  <c r="N12" i="18"/>
  <c r="O12" i="18" s="1"/>
  <c r="N13" i="18"/>
  <c r="O13" i="18" s="1"/>
  <c r="N14" i="18"/>
  <c r="O14" i="18" s="1"/>
  <c r="N15" i="18"/>
  <c r="O15" i="18" s="1"/>
  <c r="N16" i="18"/>
  <c r="O16" i="18" s="1"/>
  <c r="N17" i="18"/>
  <c r="O17" i="18" s="1"/>
  <c r="N18" i="18"/>
  <c r="O18" i="18" s="1"/>
  <c r="N19" i="18"/>
  <c r="O19" i="18" s="1"/>
  <c r="N20" i="18"/>
  <c r="O20" i="18" s="1"/>
  <c r="N21" i="18"/>
  <c r="O21" i="18" s="1"/>
  <c r="N22" i="18"/>
  <c r="O22" i="18" s="1"/>
  <c r="N23" i="18"/>
  <c r="O23" i="18" s="1"/>
  <c r="N24" i="18"/>
  <c r="O24" i="18" s="1"/>
  <c r="N7" i="18"/>
  <c r="O7" i="18" s="1"/>
  <c r="L8" i="18"/>
  <c r="M8" i="18" s="1"/>
  <c r="L9" i="18"/>
  <c r="M9" i="18" s="1"/>
  <c r="L10" i="18"/>
  <c r="M10" i="18" s="1"/>
  <c r="L11" i="18"/>
  <c r="M11" i="18" s="1"/>
  <c r="L12" i="18"/>
  <c r="M12" i="18" s="1"/>
  <c r="L13" i="18"/>
  <c r="M13" i="18" s="1"/>
  <c r="L14" i="18"/>
  <c r="M14" i="18" s="1"/>
  <c r="L15" i="18"/>
  <c r="M15" i="18" s="1"/>
  <c r="L16" i="18"/>
  <c r="M16" i="18" s="1"/>
  <c r="L17" i="18"/>
  <c r="M17" i="18" s="1"/>
  <c r="L18" i="18"/>
  <c r="M18" i="18" s="1"/>
  <c r="L19" i="18"/>
  <c r="M19" i="18" s="1"/>
  <c r="L20" i="18"/>
  <c r="M20" i="18" s="1"/>
  <c r="L21" i="18"/>
  <c r="M21" i="18" s="1"/>
  <c r="L22" i="18"/>
  <c r="M22" i="18" s="1"/>
  <c r="L23" i="18"/>
  <c r="M23" i="18" s="1"/>
  <c r="L24" i="18"/>
  <c r="M24" i="18" s="1"/>
  <c r="L7" i="18"/>
  <c r="M7" i="18" s="1"/>
  <c r="J8" i="18"/>
  <c r="K8" i="18" s="1"/>
  <c r="J9" i="18"/>
  <c r="K9" i="18" s="1"/>
  <c r="J10" i="18"/>
  <c r="K10" i="18" s="1"/>
  <c r="J11" i="18"/>
  <c r="K11" i="18" s="1"/>
  <c r="J12" i="18"/>
  <c r="K12" i="18" s="1"/>
  <c r="J13" i="18"/>
  <c r="K13" i="18" s="1"/>
  <c r="J14" i="18"/>
  <c r="K14" i="18" s="1"/>
  <c r="J15" i="18"/>
  <c r="K15" i="18" s="1"/>
  <c r="J16" i="18"/>
  <c r="K16" i="18" s="1"/>
  <c r="J17" i="18"/>
  <c r="K17" i="18" s="1"/>
  <c r="J18" i="18"/>
  <c r="K18" i="18" s="1"/>
  <c r="J19" i="18"/>
  <c r="K19" i="18" s="1"/>
  <c r="J20" i="18"/>
  <c r="K20" i="18" s="1"/>
  <c r="J21" i="18"/>
  <c r="K21" i="18" s="1"/>
  <c r="J22" i="18"/>
  <c r="K22" i="18" s="1"/>
  <c r="J23" i="18"/>
  <c r="K23" i="18" s="1"/>
  <c r="J24" i="18"/>
  <c r="K24" i="18" s="1"/>
  <c r="J7" i="18"/>
  <c r="K7" i="18" s="1"/>
  <c r="H8" i="18"/>
  <c r="I8" i="18" s="1"/>
  <c r="H9" i="18"/>
  <c r="I9" i="18" s="1"/>
  <c r="H10" i="18"/>
  <c r="I10" i="18" s="1"/>
  <c r="H11" i="18"/>
  <c r="I11" i="18" s="1"/>
  <c r="H12" i="18"/>
  <c r="I12" i="18" s="1"/>
  <c r="H13" i="18"/>
  <c r="I13" i="18" s="1"/>
  <c r="H14" i="18"/>
  <c r="I14" i="18" s="1"/>
  <c r="H15" i="18"/>
  <c r="I15" i="18" s="1"/>
  <c r="H16" i="18"/>
  <c r="I16" i="18" s="1"/>
  <c r="H17" i="18"/>
  <c r="I17" i="18" s="1"/>
  <c r="H18" i="18"/>
  <c r="I18" i="18" s="1"/>
  <c r="H19" i="18"/>
  <c r="I19" i="18" s="1"/>
  <c r="H20" i="18"/>
  <c r="I20" i="18" s="1"/>
  <c r="H21" i="18"/>
  <c r="I21" i="18" s="1"/>
  <c r="H22" i="18"/>
  <c r="I22" i="18" s="1"/>
  <c r="H23" i="18"/>
  <c r="I23" i="18" s="1"/>
  <c r="H24" i="18"/>
  <c r="I24" i="18" s="1"/>
  <c r="H7" i="18"/>
  <c r="I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19" i="18"/>
  <c r="G19" i="18" s="1"/>
  <c r="F20" i="18"/>
  <c r="G20" i="18" s="1"/>
  <c r="F21" i="18"/>
  <c r="G21" i="18" s="1"/>
  <c r="F22" i="18"/>
  <c r="G22" i="18" s="1"/>
  <c r="F23" i="18"/>
  <c r="G23" i="18" s="1"/>
  <c r="F24" i="18"/>
  <c r="G24" i="18" s="1"/>
  <c r="F7" i="18"/>
  <c r="G7" i="18" s="1"/>
  <c r="D8" i="18"/>
  <c r="E8" i="18" s="1"/>
  <c r="D9" i="18"/>
  <c r="E9" i="18" s="1"/>
  <c r="D10" i="18"/>
  <c r="E10" i="18" s="1"/>
  <c r="D11" i="18"/>
  <c r="E11" i="18" s="1"/>
  <c r="D12" i="18"/>
  <c r="E12" i="18" s="1"/>
  <c r="D13" i="18"/>
  <c r="E13" i="18" s="1"/>
  <c r="D14" i="18"/>
  <c r="E14" i="18" s="1"/>
  <c r="D15" i="18"/>
  <c r="E15" i="18" s="1"/>
  <c r="D16" i="18"/>
  <c r="E16" i="18" s="1"/>
  <c r="D17" i="18"/>
  <c r="E17" i="18" s="1"/>
  <c r="D18" i="18"/>
  <c r="E18" i="18" s="1"/>
  <c r="D19" i="18"/>
  <c r="E19" i="18" s="1"/>
  <c r="D20" i="18"/>
  <c r="E20" i="18" s="1"/>
  <c r="D21" i="18"/>
  <c r="E21" i="18" s="1"/>
  <c r="D22" i="18"/>
  <c r="E22" i="18" s="1"/>
  <c r="D23" i="18"/>
  <c r="E23" i="18" s="1"/>
  <c r="D24" i="18"/>
  <c r="E24" i="18" s="1"/>
  <c r="D7" i="18"/>
  <c r="E7" i="18" s="1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7" i="10"/>
  <c r="J8" i="10"/>
  <c r="J9" i="10"/>
  <c r="J10" i="10"/>
  <c r="J11" i="10"/>
  <c r="J12" i="10"/>
  <c r="K12" i="10" s="1"/>
  <c r="J13" i="10"/>
  <c r="J14" i="10"/>
  <c r="J15" i="10"/>
  <c r="J16" i="10"/>
  <c r="J17" i="10"/>
  <c r="J18" i="10"/>
  <c r="J19" i="10"/>
  <c r="J20" i="10"/>
  <c r="J21" i="10"/>
  <c r="J22" i="10"/>
  <c r="J23" i="10"/>
  <c r="J24" i="10"/>
  <c r="J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7" i="10"/>
  <c r="A1" i="20" l="1"/>
  <c r="A1" i="8"/>
  <c r="A1" i="17"/>
  <c r="A1" i="4"/>
  <c r="O24" i="10" l="1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1" i="10"/>
  <c r="K10" i="10"/>
  <c r="K9" i="10"/>
  <c r="K8" i="10"/>
  <c r="K7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</calcChain>
</file>

<file path=xl/sharedStrings.xml><?xml version="1.0" encoding="utf-8"?>
<sst xmlns="http://schemas.openxmlformats.org/spreadsheetml/2006/main" count="4097" uniqueCount="1502">
  <si>
    <t>합계</t>
    <phoneticPr fontId="3" type="noConversion"/>
  </si>
  <si>
    <t>서울특별시</t>
    <phoneticPr fontId="4" type="noConversion"/>
  </si>
  <si>
    <t>부산광역시</t>
    <phoneticPr fontId="4" type="noConversion"/>
  </si>
  <si>
    <t>대구광역시</t>
    <phoneticPr fontId="4" type="noConversion"/>
  </si>
  <si>
    <t>인천광역시</t>
    <phoneticPr fontId="4" type="noConversion"/>
  </si>
  <si>
    <t>광주광역시</t>
    <phoneticPr fontId="4" type="noConversion"/>
  </si>
  <si>
    <t>대전광역시</t>
    <phoneticPr fontId="4" type="noConversion"/>
  </si>
  <si>
    <t>울산광역시</t>
    <phoneticPr fontId="4" type="noConversion"/>
  </si>
  <si>
    <t>경기도</t>
    <phoneticPr fontId="4" type="noConversion"/>
  </si>
  <si>
    <t>충청북도</t>
    <phoneticPr fontId="4" type="noConversion"/>
  </si>
  <si>
    <t>충청남도</t>
    <phoneticPr fontId="4" type="noConversion"/>
  </si>
  <si>
    <t>전라남도</t>
    <phoneticPr fontId="4" type="noConversion"/>
  </si>
  <si>
    <t>경상북도</t>
    <phoneticPr fontId="4" type="noConversion"/>
  </si>
  <si>
    <t>경상남도</t>
    <phoneticPr fontId="4" type="noConversion"/>
  </si>
  <si>
    <t>제주특별자치도</t>
    <phoneticPr fontId="4" type="noConversion"/>
  </si>
  <si>
    <t>시도</t>
    <phoneticPr fontId="3" type="noConversion"/>
  </si>
  <si>
    <t>MGM_BLDRGST_PK</t>
  </si>
  <si>
    <t>SIGUNGU_CD</t>
  </si>
  <si>
    <t>F_PLAT_PLC_PRT(X01.SIGUNGU_CD,X01.BJDONG_CD,X01.PLAT_GB_CD,X01.BUN,X01.JI,X01.SPLOT_NM,X01.BLOCK,X01.LOT)</t>
  </si>
  <si>
    <t>BLD_NM</t>
  </si>
  <si>
    <t>DONG_NM</t>
  </si>
  <si>
    <t>GRND_FLR_CNT</t>
  </si>
  <si>
    <t>11680-2345</t>
  </si>
  <si>
    <t>서울특별시 강남구 도곡동 467-29번지</t>
  </si>
  <si>
    <t>타워팰리스</t>
  </si>
  <si>
    <t>지동</t>
  </si>
  <si>
    <t>11470-8842</t>
  </si>
  <si>
    <t>서울특별시 양천구 목동 916번지</t>
  </si>
  <si>
    <t>현대하이페리온</t>
  </si>
  <si>
    <t>11680-2201</t>
  </si>
  <si>
    <t>서울특별시 강남구 도곡동 467번지</t>
  </si>
  <si>
    <t>비동</t>
  </si>
  <si>
    <t>11560-100190515</t>
  </si>
  <si>
    <t>서울특별시 영등포구 여의도동 60번지</t>
  </si>
  <si>
    <t>한화금융센터_63</t>
  </si>
  <si>
    <t>11680-2200</t>
  </si>
  <si>
    <t>씨동</t>
  </si>
  <si>
    <t>11680-2202</t>
  </si>
  <si>
    <t>에이동</t>
  </si>
  <si>
    <t>11215-20199</t>
  </si>
  <si>
    <t>서울특별시 광진구 자양동 227-7번지</t>
  </si>
  <si>
    <t>더샵스타시티</t>
  </si>
  <si>
    <t>A동</t>
  </si>
  <si>
    <t>11680-2210</t>
  </si>
  <si>
    <t>서울특별시 강남구 도곡동 467-17번지</t>
  </si>
  <si>
    <t>에프동</t>
  </si>
  <si>
    <t>11680-2211</t>
  </si>
  <si>
    <t>이동</t>
  </si>
  <si>
    <t>11680-22357</t>
  </si>
  <si>
    <t>서울특별시 강남구 삼성동 159번지</t>
  </si>
  <si>
    <t>무역회관</t>
  </si>
  <si>
    <t>11680-2508</t>
  </si>
  <si>
    <t>서울특별시 강남구 도곡동 467-7번지</t>
  </si>
  <si>
    <t>아카데미스위트</t>
  </si>
  <si>
    <t>11530-100194390</t>
  </si>
  <si>
    <t>서울특별시 구로구 신도림동 692번지</t>
  </si>
  <si>
    <t>디큐브시티</t>
  </si>
  <si>
    <t>아파트동</t>
  </si>
  <si>
    <t>11215-20200</t>
  </si>
  <si>
    <t>C동</t>
  </si>
  <si>
    <t>11215-100185549</t>
  </si>
  <si>
    <t>서울특별시 광진구 자양동 227-342번지</t>
  </si>
  <si>
    <t>더 클래식500</t>
  </si>
  <si>
    <t>노유자시설동</t>
  </si>
  <si>
    <t>11470-100184978</t>
  </si>
  <si>
    <t>서울특별시 양천구 목동 962번지</t>
  </si>
  <si>
    <t>목동트라팰리스 웨스턴에비뉴</t>
  </si>
  <si>
    <t>11590-25074</t>
  </si>
  <si>
    <t>서울특별시 동작구 신대방동 395-66번지</t>
  </si>
  <si>
    <t>보라매삼성쉐르빌</t>
  </si>
  <si>
    <t>11470-100184668</t>
  </si>
  <si>
    <t>서울특별시 양천구 목동 962-1번지</t>
  </si>
  <si>
    <t>목동트라팰리스 이스턴에비뉴</t>
  </si>
  <si>
    <t>11710-16738</t>
  </si>
  <si>
    <t>서울특별시 송파구 잠실동 40번지</t>
  </si>
  <si>
    <t>갤러리아팰리스</t>
  </si>
  <si>
    <t>11680-2339</t>
  </si>
  <si>
    <t>서울특별시 강남구 삼성동 87번지</t>
  </si>
  <si>
    <t>아이파크삼성동</t>
  </si>
  <si>
    <t>사우스윙</t>
  </si>
  <si>
    <t>11680-2341</t>
  </si>
  <si>
    <t>웨스트윙</t>
  </si>
  <si>
    <t>26350-100204451</t>
  </si>
  <si>
    <t>부산광역시 해운대구 우동 1407번지</t>
  </si>
  <si>
    <t>해운대 두산위브더제니스</t>
  </si>
  <si>
    <t>101동</t>
  </si>
  <si>
    <t>26350-100205080</t>
  </si>
  <si>
    <t>102동</t>
  </si>
  <si>
    <t>26350-100202586</t>
  </si>
  <si>
    <t>부산광역시 해운대구 우동 1408번지</t>
  </si>
  <si>
    <t>해운대 l'PARK</t>
  </si>
  <si>
    <t>주동2</t>
  </si>
  <si>
    <t>26350-100205669</t>
  </si>
  <si>
    <t>103동</t>
  </si>
  <si>
    <t>26350-100203236</t>
  </si>
  <si>
    <t>주동1</t>
  </si>
  <si>
    <t>26350-100188472</t>
  </si>
  <si>
    <t>부산광역시 해운대구 재송동 1196번지</t>
  </si>
  <si>
    <t>the# 센텀스타</t>
  </si>
  <si>
    <t>B동</t>
  </si>
  <si>
    <t>26230-100188570</t>
  </si>
  <si>
    <t>부산광역시 부산진구 부전동 537-9번지</t>
  </si>
  <si>
    <t>더샵 센트럴스타</t>
  </si>
  <si>
    <t>26350-100188968</t>
  </si>
  <si>
    <t>26260-100172067</t>
  </si>
  <si>
    <t>부산광역시 동래구 온천동 178-7번지</t>
  </si>
  <si>
    <t>벽산아스타</t>
  </si>
  <si>
    <t>26350-16595</t>
  </si>
  <si>
    <t>부산광역시 해운대구 재송동 1200번지</t>
  </si>
  <si>
    <t>더샵 센텀파크 1차 아파트</t>
  </si>
  <si>
    <t>104동</t>
  </si>
  <si>
    <t>26350-16599</t>
  </si>
  <si>
    <t>113동</t>
  </si>
  <si>
    <t>26350-16600</t>
  </si>
  <si>
    <t>112동</t>
  </si>
  <si>
    <t>26350-16602</t>
  </si>
  <si>
    <t>110동</t>
  </si>
  <si>
    <t>26350-16605</t>
  </si>
  <si>
    <t>107동</t>
  </si>
  <si>
    <t>26350-100200365</t>
  </si>
  <si>
    <t>부산광역시 해운대구 우동 1523번지</t>
  </si>
  <si>
    <t>WBC the PALACE</t>
  </si>
  <si>
    <t>26350-100200213</t>
  </si>
  <si>
    <t>26350-16626</t>
  </si>
  <si>
    <t>26350-16604</t>
  </si>
  <si>
    <t>108동</t>
  </si>
  <si>
    <t>26350-16598</t>
  </si>
  <si>
    <t>114동</t>
  </si>
  <si>
    <t>26350-16596</t>
  </si>
  <si>
    <t>106동</t>
  </si>
  <si>
    <t>27260-100198919</t>
  </si>
  <si>
    <t>대구광역시 수성구 두산동 113번지</t>
  </si>
  <si>
    <t>수성 SK 리더스뷰</t>
  </si>
  <si>
    <t>27260-100199331</t>
  </si>
  <si>
    <t>27260-100194897</t>
  </si>
  <si>
    <t>대구광역시 수성구 범어동 179번지</t>
  </si>
  <si>
    <t>두산위브더제니스</t>
  </si>
  <si>
    <t>27260-100193891</t>
  </si>
  <si>
    <t>27260-100194599</t>
  </si>
  <si>
    <t>27260-100194748</t>
  </si>
  <si>
    <t>105동</t>
  </si>
  <si>
    <t>27260-100194307</t>
  </si>
  <si>
    <t>109동</t>
  </si>
  <si>
    <t>27260-100195049</t>
  </si>
  <si>
    <t>27260-100194170</t>
  </si>
  <si>
    <t>27260-100194043</t>
  </si>
  <si>
    <t>27260-100195341</t>
  </si>
  <si>
    <t>27290-100200839</t>
  </si>
  <si>
    <t>대구광역시 달서구 감삼동 461번지</t>
  </si>
  <si>
    <t>월드마크 웨스트엔드</t>
  </si>
  <si>
    <t>27110-19116</t>
  </si>
  <si>
    <t>대구광역시 중구 대봉동 60-10번지</t>
  </si>
  <si>
    <t>센트로 팰리스</t>
  </si>
  <si>
    <t>27290-100200108</t>
  </si>
  <si>
    <t>27110-19112</t>
  </si>
  <si>
    <t>27230-23613</t>
  </si>
  <si>
    <t>대구광역시 북구 산격동 1449-1번지</t>
  </si>
  <si>
    <t>어린이집</t>
  </si>
  <si>
    <t>27260-100198711</t>
  </si>
  <si>
    <t>27260-100199479</t>
  </si>
  <si>
    <t>27260-100199234</t>
  </si>
  <si>
    <t>27230-8469</t>
  </si>
  <si>
    <t>대구광역시 북구 침산동 269-10번지</t>
  </si>
  <si>
    <t>명성푸르지오</t>
  </si>
  <si>
    <t>28185-100175089</t>
  </si>
  <si>
    <t>인천광역시 연수구 송도동 4-1번지</t>
  </si>
  <si>
    <t>송도 더샵 퍼스트월드</t>
  </si>
  <si>
    <t>1동</t>
  </si>
  <si>
    <t>28185-100176237</t>
  </si>
  <si>
    <t>6동</t>
  </si>
  <si>
    <t>28185-100177497</t>
  </si>
  <si>
    <t>4동</t>
  </si>
  <si>
    <t>28185-100176562</t>
  </si>
  <si>
    <t>3동</t>
  </si>
  <si>
    <t>28260-100233573</t>
  </si>
  <si>
    <t>인천광역시 서구 연희동 801-1번지</t>
  </si>
  <si>
    <t>청라 풍림 엑슬루타워</t>
  </si>
  <si>
    <t>28260-100234421</t>
  </si>
  <si>
    <t>28170-100216918</t>
  </si>
  <si>
    <t>인천광역시 남구 용현동 659번지</t>
  </si>
  <si>
    <t>인천 용현 엑슬루타워</t>
  </si>
  <si>
    <t>28170-100209724</t>
  </si>
  <si>
    <t>인천광역시 남구 학익동 732-3번지</t>
  </si>
  <si>
    <t>엑슬루타워</t>
  </si>
  <si>
    <t>28200-100219933</t>
  </si>
  <si>
    <t>인천광역시 남동구 논현동 블록 소래논현 도시개발지구지구 9블록블록</t>
  </si>
  <si>
    <t>에코메트로 9블록 한화 꿈에그린아파트</t>
  </si>
  <si>
    <t>905동</t>
  </si>
  <si>
    <t>28185-100194149</t>
  </si>
  <si>
    <t>인천광역시 연수구 송도동 23-4번지</t>
  </si>
  <si>
    <t>더샵센트럴파크2</t>
  </si>
  <si>
    <t>203동</t>
  </si>
  <si>
    <t>28200-100219519</t>
  </si>
  <si>
    <t>904동</t>
  </si>
  <si>
    <t>28170-100217573</t>
  </si>
  <si>
    <t>28260-100233882</t>
  </si>
  <si>
    <t>28185-100185388</t>
  </si>
  <si>
    <t>인천광역시 연수구 송도동 23-3번지</t>
  </si>
  <si>
    <t>더샵센트럴파크1</t>
  </si>
  <si>
    <t>28185-100185866</t>
  </si>
  <si>
    <t>28185-100186083</t>
  </si>
  <si>
    <t>28185-100194845</t>
  </si>
  <si>
    <t>인천광역시 연수구 송도동 30-3번지</t>
  </si>
  <si>
    <t>송도 센트로드</t>
  </si>
  <si>
    <t>28170-100217109</t>
  </si>
  <si>
    <t>28170-100209536</t>
  </si>
  <si>
    <t>28185-100192147</t>
  </si>
  <si>
    <t>인천광역시 연수구 연수동 593-3번지</t>
  </si>
  <si>
    <t>연수 푸르지오 1단지</t>
  </si>
  <si>
    <t>29155-100192981</t>
  </si>
  <si>
    <t>광주광역시 남구 봉선동 1080번지</t>
  </si>
  <si>
    <t>봉선2차 남양휴튼</t>
  </si>
  <si>
    <t>202동</t>
  </si>
  <si>
    <t>29155-100192727</t>
  </si>
  <si>
    <t>29140-3014</t>
  </si>
  <si>
    <t>광주광역시 서구 양동 60-37번지</t>
  </si>
  <si>
    <t>케이디비생명보험(주)</t>
  </si>
  <si>
    <t>29155-100192886</t>
  </si>
  <si>
    <t>201동</t>
  </si>
  <si>
    <t>29170-60434</t>
  </si>
  <si>
    <t>광주광역시 북구 양산동 776번지</t>
  </si>
  <si>
    <t>지에스그린자이1차아파트</t>
  </si>
  <si>
    <t>29170-60433</t>
  </si>
  <si>
    <t>29170-100184974</t>
  </si>
  <si>
    <t>광주광역시 북구 운암동 69번지</t>
  </si>
  <si>
    <t>벽산 블루밍 메가씨티</t>
  </si>
  <si>
    <t>벽산 블루밍 메가씨티 303동</t>
  </si>
  <si>
    <t>29170-100186829</t>
  </si>
  <si>
    <t>벽산 블루밍 메가씨티 302동</t>
  </si>
  <si>
    <t>29170-100187154</t>
  </si>
  <si>
    <t>벽산 블루밍 메가씨티 307동</t>
  </si>
  <si>
    <t>29170-100186526</t>
  </si>
  <si>
    <t>벽산 블루밍 메가씨티 305동</t>
  </si>
  <si>
    <t>29170-100185510</t>
  </si>
  <si>
    <t>벽산 블루밍 메가씨티 304동</t>
  </si>
  <si>
    <t>29170-100185197</t>
  </si>
  <si>
    <t>광주광역시 북구 운암동 68번지</t>
  </si>
  <si>
    <t>벽산 블루밍 메가씨티 204동</t>
  </si>
  <si>
    <t>29170-100185911</t>
  </si>
  <si>
    <t>벽산 블루밍 메가씨티 202동</t>
  </si>
  <si>
    <t>29170-100185371</t>
  </si>
  <si>
    <t>벽산 블루밍 메가씨티 201동</t>
  </si>
  <si>
    <t>29170-100185715</t>
  </si>
  <si>
    <t>벽산 블루밍 메가씨티 205동</t>
  </si>
  <si>
    <t>29170-100186209</t>
  </si>
  <si>
    <t>벽산 블루밍 메가씨티 203동</t>
  </si>
  <si>
    <t>29200-100193150</t>
  </si>
  <si>
    <t>광주광역시 광산구 수완동 1486번지</t>
  </si>
  <si>
    <t>은빛마을 모아엘가</t>
  </si>
  <si>
    <t>29200-100193060</t>
  </si>
  <si>
    <t>29200-100192970</t>
  </si>
  <si>
    <t>29170-100186011</t>
  </si>
  <si>
    <t>벽산 블루밍 메가씨티 206동</t>
  </si>
  <si>
    <t>30200-100199458</t>
  </si>
  <si>
    <t>대전광역시 유성구 봉명동 469-46번지</t>
  </si>
  <si>
    <t>유성자이</t>
  </si>
  <si>
    <t>30200-100183217</t>
  </si>
  <si>
    <t>대전광역시 유성구 도룡동 4-6번지</t>
  </si>
  <si>
    <t>스마트시티</t>
  </si>
  <si>
    <t>30200-100183516</t>
  </si>
  <si>
    <t>대전광역시 유성구 도룡동 4-7번지</t>
  </si>
  <si>
    <t>502동</t>
  </si>
  <si>
    <t>30200-100183346</t>
  </si>
  <si>
    <t>30200-100183645</t>
  </si>
  <si>
    <t>501동</t>
  </si>
  <si>
    <t>30200-100183106</t>
  </si>
  <si>
    <t>30200-100183762</t>
  </si>
  <si>
    <t>503동</t>
  </si>
  <si>
    <t>30110-100175002</t>
  </si>
  <si>
    <t>대전광역시 동구 낭월동 304번지</t>
  </si>
  <si>
    <t>오투그란데 아파트</t>
  </si>
  <si>
    <t>30110-100175388</t>
  </si>
  <si>
    <t>30110-29792</t>
  </si>
  <si>
    <t>대전광역시 동구 삼성동 479번지</t>
  </si>
  <si>
    <t>한밭자이</t>
  </si>
  <si>
    <t>30110-29796</t>
  </si>
  <si>
    <t>30110-5456</t>
  </si>
  <si>
    <t>대전광역시 동구 가오동 658번지</t>
  </si>
  <si>
    <t>은어송마을1단지</t>
  </si>
  <si>
    <t>30110-5466</t>
  </si>
  <si>
    <t>30110-33937</t>
  </si>
  <si>
    <t>대전광역시 동구 대성동 130번지</t>
  </si>
  <si>
    <t>은어송마을2단지 코오롱하늘채</t>
  </si>
  <si>
    <t>30110-33941</t>
  </si>
  <si>
    <t>211동</t>
  </si>
  <si>
    <t>30110-33960</t>
  </si>
  <si>
    <t>208동</t>
  </si>
  <si>
    <t>30110-33961</t>
  </si>
  <si>
    <t>206동</t>
  </si>
  <si>
    <t>30200-100210426</t>
  </si>
  <si>
    <t>대전광역시 유성구 상대동 487번지</t>
  </si>
  <si>
    <t>도안신도시9블록 트리풀시티아파트</t>
  </si>
  <si>
    <t>908동</t>
  </si>
  <si>
    <t>30200-100211570</t>
  </si>
  <si>
    <t>918동</t>
  </si>
  <si>
    <t>30200-100211799</t>
  </si>
  <si>
    <t>913동</t>
  </si>
  <si>
    <t>31110-100178975</t>
  </si>
  <si>
    <t>울산광역시 중구 옥교동 82-1번지</t>
  </si>
  <si>
    <t>태화강 엑소디움</t>
  </si>
  <si>
    <t>31110-100179212</t>
  </si>
  <si>
    <t>31140-100188423</t>
  </si>
  <si>
    <t>울산광역시 남구 신정동 1877번지</t>
  </si>
  <si>
    <t>31140-100199230</t>
  </si>
  <si>
    <t>울산광역시 남구 신정동 1880번지</t>
  </si>
  <si>
    <t>태화강 풍림 엑슬루타워</t>
  </si>
  <si>
    <t>31140-100199371</t>
  </si>
  <si>
    <t>31110-100175272</t>
  </si>
  <si>
    <t>울산광역시 중구 성남동 255-1번지</t>
  </si>
  <si>
    <t>롯데캐슬 스카이</t>
  </si>
  <si>
    <t>31110-100182579</t>
  </si>
  <si>
    <t>울산광역시 중구 우정동 172-5번지</t>
  </si>
  <si>
    <t>진흥 마제스타워 울산Ⅱ</t>
  </si>
  <si>
    <t>31140-100191126</t>
  </si>
  <si>
    <t>울산광역시 남구 삼산동 1564-1번지</t>
  </si>
  <si>
    <t>삼산동 대성스카이렉스</t>
  </si>
  <si>
    <t>31140-100191317</t>
  </si>
  <si>
    <t>31140-100185445</t>
  </si>
  <si>
    <t>울산광역시 남구 신정동 1873번지</t>
  </si>
  <si>
    <t>대공원 코오롱 파크폴리스</t>
  </si>
  <si>
    <t>31200-100201663</t>
  </si>
  <si>
    <t>울산광역시 북구 매곡동 330-2번지</t>
  </si>
  <si>
    <t>월드메르디앙 월드시티</t>
  </si>
  <si>
    <t>31200-100195539</t>
  </si>
  <si>
    <t>울산광역시 북구 매곡동 864번지</t>
  </si>
  <si>
    <t>31200-100197849</t>
  </si>
  <si>
    <t>울산광역시 북구 매곡동 865번지</t>
  </si>
  <si>
    <t>209동</t>
  </si>
  <si>
    <t>31200-100197570</t>
  </si>
  <si>
    <t>31110-100174673</t>
  </si>
  <si>
    <t>울산광역시 중구 우정동 172번지</t>
  </si>
  <si>
    <t>마제스타워 울산</t>
  </si>
  <si>
    <t>31110-100174939</t>
  </si>
  <si>
    <t>31110-100174806</t>
  </si>
  <si>
    <t>31140-100199512</t>
  </si>
  <si>
    <t>31200-100200493</t>
  </si>
  <si>
    <t>111동</t>
  </si>
  <si>
    <t>31200-100195280</t>
  </si>
  <si>
    <t>41590-100268689</t>
  </si>
  <si>
    <t>경기도 화성시 반송동 98번지</t>
  </si>
  <si>
    <t>METAPOLIS</t>
  </si>
  <si>
    <t>D동</t>
  </si>
  <si>
    <t>41590-100269432</t>
  </si>
  <si>
    <t>경기도 화성시 반송동 96번지</t>
  </si>
  <si>
    <t>41590-100269117</t>
  </si>
  <si>
    <t>41590-100268400</t>
  </si>
  <si>
    <t>41590-100272837</t>
  </si>
  <si>
    <t>경기도 화성시 반송동 93-3번지</t>
  </si>
  <si>
    <t>동탄파라곤</t>
  </si>
  <si>
    <t>41173-82180</t>
  </si>
  <si>
    <t>경기도 안양시 동안구 관양동 1591번지</t>
  </si>
  <si>
    <t>평촌아크로타워</t>
  </si>
  <si>
    <t>41590-100257861</t>
  </si>
  <si>
    <t>경기도 화성시 반송동 93-1번지</t>
  </si>
  <si>
    <t>풍성 위버폴리스</t>
  </si>
  <si>
    <t>41360-100209737</t>
  </si>
  <si>
    <t>경기도 남양주시 도농동 434번지</t>
  </si>
  <si>
    <t>마제스타워 도농</t>
  </si>
  <si>
    <t>41590-100266193</t>
  </si>
  <si>
    <t>경기도 화성시 반송동 90-9번지</t>
  </si>
  <si>
    <t>동탄 플래티넘</t>
  </si>
  <si>
    <t>41590-34345</t>
  </si>
  <si>
    <t>경기도 화성시 우정읍 조암리 189-4번지</t>
  </si>
  <si>
    <t>동명주택2차</t>
  </si>
  <si>
    <t>나동</t>
  </si>
  <si>
    <t>41135-125291</t>
  </si>
  <si>
    <t>경기도 성남시분당구 정자동 180번지</t>
  </si>
  <si>
    <t>미켈란쉐르빌</t>
  </si>
  <si>
    <t>41590-100274295</t>
  </si>
  <si>
    <t>경기도 화성시 반송동 93-9번지</t>
  </si>
  <si>
    <t>동탄하이페리온</t>
  </si>
  <si>
    <t>41590-100267673</t>
  </si>
  <si>
    <t>경기도 화성시 반송동 106-1번지</t>
  </si>
  <si>
    <t>동탄파라곤II</t>
  </si>
  <si>
    <t>41410-100180021</t>
  </si>
  <si>
    <t>경기도 군포시 산본동 1026-10번지</t>
  </si>
  <si>
    <t>금정삼성쉐르빌</t>
  </si>
  <si>
    <t>41117-238632</t>
  </si>
  <si>
    <t>경기도 수원시 영통구 매탄동 416번지</t>
  </si>
  <si>
    <t>삼성전자1단지</t>
  </si>
  <si>
    <t>D - D5동</t>
  </si>
  <si>
    <t>41195-21275</t>
  </si>
  <si>
    <t>경기도 부천시 원미구 상동 534-6번지</t>
  </si>
  <si>
    <t>비잔티움 상동</t>
  </si>
  <si>
    <t>41135-122115</t>
  </si>
  <si>
    <t>경기도 성남시분당구 정자동 154-1번지</t>
  </si>
  <si>
    <t>타임브릿지</t>
  </si>
  <si>
    <t>41210-100184056</t>
  </si>
  <si>
    <t>경기도 광명시 하안동 863번지</t>
  </si>
  <si>
    <t>광명 두산위브 트레지움</t>
  </si>
  <si>
    <t>41210-100184166</t>
  </si>
  <si>
    <t>41135-125001</t>
  </si>
  <si>
    <t>경기도 성남시 분당구 금곡동 210번지</t>
  </si>
  <si>
    <t>코오롱트리폴리스Ⅰ</t>
  </si>
  <si>
    <t>42760-100171796</t>
  </si>
  <si>
    <t>강원도 평창군 봉평면 면온리 1095-1번지</t>
  </si>
  <si>
    <t>스카이콘도</t>
  </si>
  <si>
    <t>블루동</t>
  </si>
  <si>
    <t>42760-14033</t>
  </si>
  <si>
    <t>42170-100171405</t>
  </si>
  <si>
    <t>강원도 동해시 천곡동 1102번지</t>
  </si>
  <si>
    <t>동해 금호어울림 아파트</t>
  </si>
  <si>
    <t>42170-100171499</t>
  </si>
  <si>
    <t>42110-100176387</t>
  </si>
  <si>
    <t>강원도 춘천시 후평동 904번지</t>
  </si>
  <si>
    <t>춘천더?아파트</t>
  </si>
  <si>
    <t>42110-100179171</t>
  </si>
  <si>
    <t>42110-100180226</t>
  </si>
  <si>
    <t>42110-100179943</t>
  </si>
  <si>
    <t>42110-100179406</t>
  </si>
  <si>
    <t>42110-100178596</t>
  </si>
  <si>
    <t>42110-100176708</t>
  </si>
  <si>
    <t>42110-100176932</t>
  </si>
  <si>
    <t>42110-100177654</t>
  </si>
  <si>
    <t>42110-100178245</t>
  </si>
  <si>
    <t>42130-100190981</t>
  </si>
  <si>
    <t>강원도 원주시 단구동 1026-26번지</t>
  </si>
  <si>
    <t>동보 노빌리티타워 골드</t>
  </si>
  <si>
    <t>42110-100176206</t>
  </si>
  <si>
    <t>42110-100177192</t>
  </si>
  <si>
    <t>42770-9767</t>
  </si>
  <si>
    <t>강원도 정선군 사북읍 사북리 424번지</t>
  </si>
  <si>
    <t>호텔 (1)</t>
  </si>
  <si>
    <t>42130-12856</t>
  </si>
  <si>
    <t>강원도 원주시 단구동 1510-1번지</t>
  </si>
  <si>
    <t>노빌리티타워</t>
  </si>
  <si>
    <t>42110-21279</t>
  </si>
  <si>
    <t>강원도 춘천시 퇴계동 1040번지</t>
  </si>
  <si>
    <t>퇴계동 쌍용스윗닷홈</t>
  </si>
  <si>
    <t>43113-100201006</t>
  </si>
  <si>
    <t>충청북도 청주시 흥덕구 복대동 3379번지</t>
  </si>
  <si>
    <t>신영지웰시티 1차 106동</t>
  </si>
  <si>
    <t>43113-100202351</t>
  </si>
  <si>
    <t>신영지웰시티 1차 105동</t>
  </si>
  <si>
    <t>43113-100202606</t>
  </si>
  <si>
    <t>신영지웰시티 1차108동</t>
  </si>
  <si>
    <t>43113-100201261</t>
  </si>
  <si>
    <t>신영지웰시티 1차 104동</t>
  </si>
  <si>
    <t>43113-100201516</t>
  </si>
  <si>
    <t>신영지웰시티 1차 107동</t>
  </si>
  <si>
    <t>43745-100173306</t>
  </si>
  <si>
    <t>충청북도 증평군 증평읍 교동리 91번지</t>
  </si>
  <si>
    <t>43113-100200524</t>
  </si>
  <si>
    <t>신영지웰시티 1차 103동</t>
  </si>
  <si>
    <t>43113-100200759</t>
  </si>
  <si>
    <t>신영지웰시티 1차 109동</t>
  </si>
  <si>
    <t>43770-9074</t>
  </si>
  <si>
    <t>충청북도 음성군 금왕읍 무극리 77-119번지</t>
  </si>
  <si>
    <t>43113-100192731</t>
  </si>
  <si>
    <t>충청북도 청주시 흥덕구 사직동 265-5번지</t>
  </si>
  <si>
    <t>B타워</t>
  </si>
  <si>
    <t>43113-100193046</t>
  </si>
  <si>
    <t>A타워</t>
  </si>
  <si>
    <t>43113-100200313</t>
  </si>
  <si>
    <t>신영지웰시티 1차 101동</t>
  </si>
  <si>
    <t>43113-100202146</t>
  </si>
  <si>
    <t>신영지웰시티 1차 102동</t>
  </si>
  <si>
    <t>43710-100188285</t>
  </si>
  <si>
    <t>충청북도 청원군 오송읍 연제리 736번지</t>
  </si>
  <si>
    <t>오송호반베르디움아파트</t>
  </si>
  <si>
    <t>603동</t>
  </si>
  <si>
    <t>43710-100188755</t>
  </si>
  <si>
    <t>601동</t>
  </si>
  <si>
    <t>43710-100191548</t>
  </si>
  <si>
    <t>충청북도 청원군 오송읍 연제리 726번지</t>
  </si>
  <si>
    <t>모아미래도</t>
  </si>
  <si>
    <t>43710-100191244</t>
  </si>
  <si>
    <t>504동</t>
  </si>
  <si>
    <t>43710-100188844</t>
  </si>
  <si>
    <t>602동</t>
  </si>
  <si>
    <t>43710-100188522</t>
  </si>
  <si>
    <t>604동</t>
  </si>
  <si>
    <t>43710-100190247</t>
  </si>
  <si>
    <t>충청북도 청원군 오송읍 연제리 700번지</t>
  </si>
  <si>
    <t>오송힐데스하임아파트</t>
  </si>
  <si>
    <t>801동</t>
  </si>
  <si>
    <t>44133-100230160</t>
  </si>
  <si>
    <t>충청남도 천안시 서북구 불당동 1289번지</t>
  </si>
  <si>
    <t>펜타포트</t>
  </si>
  <si>
    <t>44133-100230494</t>
  </si>
  <si>
    <t>충청남도 천안시 서북구 불당동 1292번지</t>
  </si>
  <si>
    <t>44133-100230747</t>
  </si>
  <si>
    <t>44200-100188006</t>
  </si>
  <si>
    <t>충청남도 아산시 탕정면 명암리 809번지</t>
  </si>
  <si>
    <t>탕정 삼성트라팰리스</t>
  </si>
  <si>
    <t>301동</t>
  </si>
  <si>
    <t>44200-100188194</t>
  </si>
  <si>
    <t>304동</t>
  </si>
  <si>
    <t>44200-100188969</t>
  </si>
  <si>
    <t>302동</t>
  </si>
  <si>
    <t>44200-100189479</t>
  </si>
  <si>
    <t>303동</t>
  </si>
  <si>
    <t>44200-100188588</t>
  </si>
  <si>
    <t>44200-100188762</t>
  </si>
  <si>
    <t>44200-100190069</t>
  </si>
  <si>
    <t>44200-100188384</t>
  </si>
  <si>
    <t>44200-100189868</t>
  </si>
  <si>
    <t>44200-100189310</t>
  </si>
  <si>
    <t>44200-100189664</t>
  </si>
  <si>
    <t>204동</t>
  </si>
  <si>
    <t>44200-100189150</t>
  </si>
  <si>
    <t>44200-100196250</t>
  </si>
  <si>
    <t>충청남도 아산시 용화동 1623번지</t>
  </si>
  <si>
    <t>용화마을신도브래뉴</t>
  </si>
  <si>
    <t>44730-100198907</t>
  </si>
  <si>
    <t>충청남도 연기군 남면 나성리 블록 행복도시지구 A-1블록블록</t>
  </si>
  <si>
    <t>첫마을아파트</t>
  </si>
  <si>
    <t>44200-100196564</t>
  </si>
  <si>
    <t>44200-100195730</t>
  </si>
  <si>
    <t>44200-100210880</t>
  </si>
  <si>
    <t>충청남도 아산시 배방읍 장재리 1767번지</t>
  </si>
  <si>
    <t>요진 와이시티</t>
  </si>
  <si>
    <t>45190-9936</t>
  </si>
  <si>
    <t>전라북도 남원시 도통동 171-2번지</t>
  </si>
  <si>
    <t>45130-100201297</t>
  </si>
  <si>
    <t>전라북도 군산시 대명동 385-60번지</t>
  </si>
  <si>
    <t>현대메트로타워</t>
  </si>
  <si>
    <t>45130-100201456</t>
  </si>
  <si>
    <t>45130-100201147</t>
  </si>
  <si>
    <t>45130-100201615</t>
  </si>
  <si>
    <t>45111-3820</t>
  </si>
  <si>
    <t>전라북도 전주시 완산구 효자동1가 205-74번지</t>
  </si>
  <si>
    <t>효자동 대림아파트</t>
  </si>
  <si>
    <t>45111-3821</t>
  </si>
  <si>
    <t>45111-6642</t>
  </si>
  <si>
    <t>전라북도 전주시 완산구 중화산동2가 232번지</t>
  </si>
  <si>
    <t>새한그린파크아파트</t>
  </si>
  <si>
    <t>45111-6571</t>
  </si>
  <si>
    <t>전라북도 전주시 완산구 중화산동1가 223-2번지</t>
  </si>
  <si>
    <t>거성근영아파트</t>
  </si>
  <si>
    <t>제101동</t>
  </si>
  <si>
    <t>45140-32722</t>
  </si>
  <si>
    <t>전라북도 익산시 부송동 231-4번지</t>
  </si>
  <si>
    <t>동아아파트</t>
  </si>
  <si>
    <t>45140-32732</t>
  </si>
  <si>
    <t>전라북도 익산시 부송동 231-26번지</t>
  </si>
  <si>
    <t>45140-32730</t>
  </si>
  <si>
    <t>45140-32725</t>
  </si>
  <si>
    <t>45111-6459</t>
  </si>
  <si>
    <t>전라북도 전주시 완산구 효자동1가 363-1번지</t>
  </si>
  <si>
    <t>남양아이좋은집</t>
  </si>
  <si>
    <t>45113-100184371</t>
  </si>
  <si>
    <t>전라북도 전주시 덕진구 송천동1가 292-7번지</t>
  </si>
  <si>
    <t>송천동 센트럴파크</t>
  </si>
  <si>
    <t>45113-100184460</t>
  </si>
  <si>
    <t>45113-100184249</t>
  </si>
  <si>
    <t>45111-3819</t>
  </si>
  <si>
    <t>45113-143691</t>
  </si>
  <si>
    <t>전라북도 전주시 덕진구 호성동1가 900번지</t>
  </si>
  <si>
    <t>호성주공아파트</t>
  </si>
  <si>
    <t>45113-143692</t>
  </si>
  <si>
    <t>213동</t>
  </si>
  <si>
    <t>46910-10214</t>
  </si>
  <si>
    <t>전라남도 신안군 임자면 대기리 산 231-3번지</t>
  </si>
  <si>
    <t>46230-100196521</t>
  </si>
  <si>
    <t>전라남도 광양시 광양읍 용강리 907번지</t>
  </si>
  <si>
    <t>광양 송보파인빌7차</t>
  </si>
  <si>
    <t>46230-100196713</t>
  </si>
  <si>
    <t>46230-100199528</t>
  </si>
  <si>
    <t>전라남도 광양시 중동 1734번지</t>
  </si>
  <si>
    <t>태완 노블리안</t>
  </si>
  <si>
    <t>46230-100199728</t>
  </si>
  <si>
    <t>46230-100199631</t>
  </si>
  <si>
    <t>46230-15182</t>
  </si>
  <si>
    <t>전라남도 광양시 광양읍 용강리 893번지</t>
  </si>
  <si>
    <t>창덕에버빌  (2단지)</t>
  </si>
  <si>
    <t>205동</t>
  </si>
  <si>
    <t>46230-100180700</t>
  </si>
  <si>
    <t>전라남도 광양시 마동 1055번지</t>
  </si>
  <si>
    <t>광양 송보파인빌 5차아파트</t>
  </si>
  <si>
    <t>46230-100182065</t>
  </si>
  <si>
    <t>전라남도 광양시 마동 1031번지</t>
  </si>
  <si>
    <t>광양 송보파인빌 6차아파트</t>
  </si>
  <si>
    <t>46230-100182165</t>
  </si>
  <si>
    <t>605동</t>
  </si>
  <si>
    <t>46230-15179</t>
  </si>
  <si>
    <t>46150-100194752</t>
  </si>
  <si>
    <t>전라남도 순천시 왕지동 891번지</t>
  </si>
  <si>
    <t>순천 두산위브 아파트</t>
  </si>
  <si>
    <t>46150-100195726</t>
  </si>
  <si>
    <t>46840-100184140</t>
  </si>
  <si>
    <t>전라남도 무안군 삼향읍 남악리 1480번지</t>
  </si>
  <si>
    <t>근화베아채</t>
  </si>
  <si>
    <t>46840-100184399</t>
  </si>
  <si>
    <t>46840-100184473</t>
  </si>
  <si>
    <t>46840-100184214</t>
  </si>
  <si>
    <t>46230-100184709</t>
  </si>
  <si>
    <t>전라남도 광양시 마동 1045번지</t>
  </si>
  <si>
    <t>광양 송보타워 아파트</t>
  </si>
  <si>
    <t>46150-100194956</t>
  </si>
  <si>
    <t>46150-100195158</t>
  </si>
  <si>
    <t>47113-100221024</t>
  </si>
  <si>
    <t>경상북도 포항시 북구 장성동 1612번지</t>
  </si>
  <si>
    <t>두산 위브 더 제니스</t>
  </si>
  <si>
    <t>47113-100219663</t>
  </si>
  <si>
    <t>47113-100220599</t>
  </si>
  <si>
    <t>47113-100220437</t>
  </si>
  <si>
    <t>47113-100219936</t>
  </si>
  <si>
    <t>47113-100220860</t>
  </si>
  <si>
    <t>47113-100220132</t>
  </si>
  <si>
    <t>47250-24783</t>
  </si>
  <si>
    <t>경상북도 상주시 화남면 평온리 196-5번지</t>
  </si>
  <si>
    <t>47113-100220290</t>
  </si>
  <si>
    <t>47190-100193753</t>
  </si>
  <si>
    <t>경상북도 구미시 옥계동 블록 구미국가산업단지제4단지지구 18-1B블록 3L로트</t>
  </si>
  <si>
    <t>구미옥계현진에버빌엠파이어</t>
  </si>
  <si>
    <t>47190-100194378</t>
  </si>
  <si>
    <t>47190-100194590</t>
  </si>
  <si>
    <t>47190-100194111</t>
  </si>
  <si>
    <t>47190-100211280</t>
  </si>
  <si>
    <t>경상북도 구미시 옥계동 905-1번지</t>
  </si>
  <si>
    <t>구미옥계휴먼시아 1단지</t>
  </si>
  <si>
    <t>47190-100212597</t>
  </si>
  <si>
    <t>경상북도 구미시 옥계동 905번지</t>
  </si>
  <si>
    <t>구미옥계휴먼시아 2단지</t>
  </si>
  <si>
    <t>47190-100212980</t>
  </si>
  <si>
    <t>47111-100207413</t>
  </si>
  <si>
    <t>경상북도 포항시 남구 효자동 609번지</t>
  </si>
  <si>
    <t>효자 웰빙타운 에스케이뷰 3차</t>
  </si>
  <si>
    <t>47111-100206978</t>
  </si>
  <si>
    <t>47111-100207230</t>
  </si>
  <si>
    <t>47111-100207108</t>
  </si>
  <si>
    <t>48121-3000010062</t>
  </si>
  <si>
    <t>경상남도 창원시 의창구 대원동 121번지</t>
  </si>
  <si>
    <t>더시티세븐</t>
  </si>
  <si>
    <t>자이</t>
  </si>
  <si>
    <t>48127-1100182774</t>
  </si>
  <si>
    <t>경상남도 창원시 마산회원구 양덕동 84-1번지</t>
  </si>
  <si>
    <t>메트로시티</t>
  </si>
  <si>
    <t>48127-1100184145</t>
  </si>
  <si>
    <t>48125-1100185437</t>
  </si>
  <si>
    <t>경상남도 창원시 마산합포구 신포동1가 76번지</t>
  </si>
  <si>
    <t>마산만 I'PARK</t>
  </si>
  <si>
    <t>48125-1100185691</t>
  </si>
  <si>
    <t>48125-1100185831</t>
  </si>
  <si>
    <t>48125-1100185970</t>
  </si>
  <si>
    <t>48127-1100183895</t>
  </si>
  <si>
    <t>48125-1100185577</t>
  </si>
  <si>
    <t>48125-1100186106</t>
  </si>
  <si>
    <t>48123-100180469</t>
  </si>
  <si>
    <t>경상남도 창원시 성산구 상남동 71-3번지</t>
  </si>
  <si>
    <t>상남 아크로타워</t>
  </si>
  <si>
    <t>48240-100181496</t>
  </si>
  <si>
    <t>경상남도 사천시 벌리동 355-1번지</t>
  </si>
  <si>
    <t>삼천포중앙여자중학교</t>
  </si>
  <si>
    <t>다목적강당</t>
  </si>
  <si>
    <t>48127-1100182552</t>
  </si>
  <si>
    <t>116동</t>
  </si>
  <si>
    <t>48127-1100183324</t>
  </si>
  <si>
    <t>119동</t>
  </si>
  <si>
    <t>48127-1100183537</t>
  </si>
  <si>
    <t>48127-1100183836</t>
  </si>
  <si>
    <t>48127-1100182663</t>
  </si>
  <si>
    <t>121동</t>
  </si>
  <si>
    <t>48127-1100182922</t>
  </si>
  <si>
    <t>117동</t>
  </si>
  <si>
    <t>48127-1100184032</t>
  </si>
  <si>
    <t>48170-100192023</t>
  </si>
  <si>
    <t>경상남도 진주시 내동면 독산리 1104번지</t>
  </si>
  <si>
    <t>남강휴먼빌아파트</t>
  </si>
  <si>
    <t>50110-100204027</t>
  </si>
  <si>
    <t>제주특별자치도 제주시 노형동 940-1번지</t>
  </si>
  <si>
    <t>에코피아</t>
  </si>
  <si>
    <t>50110-30349</t>
  </si>
  <si>
    <t>제주특별자치도 제주시 일도일동 1476-33번지</t>
  </si>
  <si>
    <t>제일주차빌딩</t>
  </si>
  <si>
    <t>50110-100194982</t>
  </si>
  <si>
    <t>제주특별자치도 제주시 연동 2325-6번지</t>
  </si>
  <si>
    <t>타워프로빌</t>
  </si>
  <si>
    <t>50110-72494</t>
  </si>
  <si>
    <t>제주특별자치도 제주시 연동 2324-1번지</t>
  </si>
  <si>
    <t>도원스카이타워빌</t>
  </si>
  <si>
    <t>50110-100185576</t>
  </si>
  <si>
    <t>제주특별자치도 제주시 노형동 930-1번지</t>
  </si>
  <si>
    <t>에코빌리지Ⅰ</t>
  </si>
  <si>
    <t>50110-72017</t>
  </si>
  <si>
    <t>제주특별자치도 제주시 노형동 1295-16번지</t>
  </si>
  <si>
    <t>시티콘가족호텔가족</t>
  </si>
  <si>
    <t>50110-13405</t>
  </si>
  <si>
    <t>제주특별자치도 제주시 이도일동 1691-7번지</t>
  </si>
  <si>
    <t>제주칼호텔</t>
  </si>
  <si>
    <t>50110-100193800</t>
  </si>
  <si>
    <t>제주특별자치도 제주시 노형동 912-4번지</t>
  </si>
  <si>
    <t>일호 지오빌</t>
  </si>
  <si>
    <t>50110-104399</t>
  </si>
  <si>
    <t>제주특별자치도 제주시 연동 283-23번지</t>
  </si>
  <si>
    <t>블루시티</t>
  </si>
  <si>
    <t>50110-98210</t>
  </si>
  <si>
    <t>제주특별자치도 제주시 노형동 906-4번지</t>
  </si>
  <si>
    <t>공간에버빌</t>
  </si>
  <si>
    <t>50110-82083</t>
  </si>
  <si>
    <t>제주특별자치도 제주시 노형동 2582-2번지</t>
  </si>
  <si>
    <t>정든마을3단지 306동</t>
  </si>
  <si>
    <t>50110-82082</t>
  </si>
  <si>
    <t>정든마을3단지 307동</t>
  </si>
  <si>
    <t>50110-82081</t>
  </si>
  <si>
    <t>정든마을3단지 308동</t>
  </si>
  <si>
    <t>50110-77128</t>
  </si>
  <si>
    <t>제주특별자치도 제주시 연동 253-7번지</t>
  </si>
  <si>
    <t>굿윌카운티</t>
  </si>
  <si>
    <t>50110-76965</t>
  </si>
  <si>
    <t>제주특별자치도 제주시 노형동 722-3번지</t>
  </si>
  <si>
    <t>메르헨하우스2</t>
  </si>
  <si>
    <t>50110-74274</t>
  </si>
  <si>
    <t>제주특별자치도 제주시 연동 2325-4번지</t>
  </si>
  <si>
    <t>신우스위트빌</t>
  </si>
  <si>
    <t>50110-66870</t>
  </si>
  <si>
    <t>제주특별자치도 제주시 노형동 722-2번지</t>
  </si>
  <si>
    <t>메르헨하우스3</t>
  </si>
  <si>
    <t>50110-60443</t>
  </si>
  <si>
    <t>제주특별자치도 제주시 노형동 930-12번지</t>
  </si>
  <si>
    <t>재형샤르빌</t>
  </si>
  <si>
    <t>50110-49336</t>
  </si>
  <si>
    <t>제주특별자치도 제주시 노형동 1320번지</t>
  </si>
  <si>
    <t>인텔리젼트 한빛아파트</t>
  </si>
  <si>
    <t>50110-43203</t>
  </si>
  <si>
    <t>제주특별자치도 제주시 연동 251-7번지</t>
  </si>
  <si>
    <t>동서연동타워</t>
  </si>
  <si>
    <t>구분</t>
  </si>
  <si>
    <t>F_PLAT_PLC_PRT(X03.SIGUNGU_CD,X03.BJDONG_CD,X03.PLAT_GB_CD,X03.BUN,X03.JI,X03.SPLOT_NM,X03.BLOCK,X03.LOT)</t>
  </si>
  <si>
    <t>서울특별시 성동구 행당동 155-1번지</t>
  </si>
  <si>
    <t>행당동복합개발사업 주상복합</t>
  </si>
  <si>
    <t>서울특별시 송파구 신천동 29번지</t>
  </si>
  <si>
    <t>제2롯데월드신축공사</t>
  </si>
  <si>
    <t>제2롯데월드</t>
  </si>
  <si>
    <t>부산광역시 중구 중앙동7가 20-1번지</t>
  </si>
  <si>
    <t>부산롯데타운</t>
  </si>
  <si>
    <t>타워동</t>
  </si>
  <si>
    <t>부산광역시 남구 문현동 1229-2번지</t>
  </si>
  <si>
    <t>부산국제금융센터 복합개발사업</t>
  </si>
  <si>
    <t>주건축물제1동</t>
  </si>
  <si>
    <t>부산광역시 해운대구 중동 블록 해운대관광리조트 도시개발구역지구 I블록 1로트</t>
  </si>
  <si>
    <t>해운대 관광리조트</t>
  </si>
  <si>
    <t>랜드마크타워</t>
  </si>
  <si>
    <t>주거타워 A동</t>
  </si>
  <si>
    <t>주거타워 B동</t>
  </si>
  <si>
    <t>주건축물제2동</t>
  </si>
  <si>
    <t>인천광역시 남동구 논현동 블록 논현(2)택지개발사업지구상업용지C12-2지구</t>
  </si>
  <si>
    <t>논현2지구 오피스텔 신축공사</t>
  </si>
  <si>
    <t>인천광역시 남동구 논현동 블록 소래논현도시개발지구지구 C10블록블록</t>
  </si>
  <si>
    <t>인천 소래논현구역 C10블록 주상복합 신축공사</t>
  </si>
  <si>
    <t>A</t>
  </si>
  <si>
    <t>B</t>
  </si>
  <si>
    <t>C</t>
  </si>
  <si>
    <t>광주광역시 서구 치평동 1176-1번지</t>
  </si>
  <si>
    <t>동양스카이빌</t>
  </si>
  <si>
    <t>대전광역시 중구 선화동 82-1번지</t>
  </si>
  <si>
    <t>선화동 82번지 일대 아파트</t>
  </si>
  <si>
    <t>선화동 82번지 일대 아파트 A동</t>
  </si>
  <si>
    <t>선화동 82번지 일대 아파트 B동</t>
  </si>
  <si>
    <t>대전광역시 유성구 용산동 579번지</t>
  </si>
  <si>
    <t>DTV ST 블럭호텔</t>
  </si>
  <si>
    <t>Edifice-YELLOW(103)</t>
  </si>
  <si>
    <t>Edifice-GREEN(107)</t>
  </si>
  <si>
    <t>Edifice-RED(102)</t>
  </si>
  <si>
    <t>대전광역시 유성구 봉명동 549-11번지</t>
  </si>
  <si>
    <t>봉명동 549 주상복합</t>
  </si>
  <si>
    <t>Edifice-BROWN(106)</t>
  </si>
  <si>
    <t>Edifice-BLACK(105)</t>
  </si>
  <si>
    <t>Edifice-BLUE(101)</t>
  </si>
  <si>
    <t>Edifice-WHITE(104)</t>
  </si>
  <si>
    <t>대전광역시 대덕구 석봉동 블록 구)풍한방직 이전적지 도시개발사업지구 A-1블록</t>
  </si>
  <si>
    <t>금강풍림엑슬루타워</t>
  </si>
  <si>
    <t>울산광역시 중구 성남동 196-21번지</t>
  </si>
  <si>
    <t>성남동주상복합</t>
  </si>
  <si>
    <t>울산광역시 남구 신정동 1127-3번지</t>
  </si>
  <si>
    <t>남구 신정동 주상복합</t>
  </si>
  <si>
    <t>경기도 수원시 장안구 정자동 600-2번지</t>
  </si>
  <si>
    <t>수원 SK SKY VIEW</t>
  </si>
  <si>
    <t>경기도 고양시 일산서구 탄현동 297번지</t>
  </si>
  <si>
    <t>공동주택</t>
  </si>
  <si>
    <t>강원도 원주시 우산동 86-1번지</t>
  </si>
  <si>
    <t>원주다소미</t>
  </si>
  <si>
    <t>강원도 동해시 천곡동 954-1번지</t>
  </si>
  <si>
    <t>동해시 주상복합</t>
  </si>
  <si>
    <t>충청북도 청주시 흥덕구 복대동 블록 대농3지구지구 상업2블럭블록</t>
  </si>
  <si>
    <t>복대동 대농3지구 상업2블럭 판매시설 ((주)신영대농개발)</t>
  </si>
  <si>
    <t>충청북도 청원군 오창읍 양청리 808-2번지</t>
  </si>
  <si>
    <t>오창양청리000호텔</t>
  </si>
  <si>
    <t>충청북도 청원군 오창읍 양청리 792-1번지</t>
  </si>
  <si>
    <t>양청리 00오피스텔 신축공사</t>
  </si>
  <si>
    <t>충청남도 아산시 배방읍 장재리 블록 아산배방택지개발사업지구 일반상업지역내 특별계획구역지구 4블록</t>
  </si>
  <si>
    <t>싸이클론타워</t>
  </si>
  <si>
    <t>충청남도 아산시 배방면 장재리 블록 아산신도시택지개발지구지구 5-1블록블록</t>
  </si>
  <si>
    <t>아산 신도시 부경 오피스텔 신축공사</t>
  </si>
  <si>
    <t>전라북도 전주시 완산구 효자동3가 1693-5번지</t>
  </si>
  <si>
    <t>효자동3가 1693-5 업무시설 ((유)플러시너)</t>
  </si>
  <si>
    <t>전라북도 전주시 완산구 효자동3가 11번지</t>
  </si>
  <si>
    <t>전라북도청및의회청사</t>
  </si>
  <si>
    <t>도청사및의회청사</t>
  </si>
  <si>
    <t>전라북도 전주시 완산구 중동 7-14번지</t>
  </si>
  <si>
    <t>전북 전주완주혁신도시 B-12BL 공동주택</t>
  </si>
  <si>
    <t>전라북도 전주시 덕진구 장동 7-6번지</t>
  </si>
  <si>
    <t>전북 전주완주혁신도시 B-2BL 공동주택</t>
  </si>
  <si>
    <t>전라남도 목포시 남교동 111-9번지</t>
  </si>
  <si>
    <t>남교동 111-9 공동주택 (한국토지주택공사)</t>
  </si>
  <si>
    <t>목포남교주상관복합건축</t>
  </si>
  <si>
    <t>전라남도 여수시 소호동 산 99번지</t>
  </si>
  <si>
    <t>여수오션리조트</t>
  </si>
  <si>
    <t>관광호텔동</t>
  </si>
  <si>
    <t>전라남도 여수시 수정동 332-15번지</t>
  </si>
  <si>
    <t>수정동 332-15 숙박시설 (대명레저산업)</t>
  </si>
  <si>
    <t>전라남도 순천시 덕암동 371-29번지</t>
  </si>
  <si>
    <t>하종배건축물</t>
  </si>
  <si>
    <t>전라남도 나주시 금천면 블록 광주전남공동혁신 도시개발사업지구지구 이전1블록</t>
  </si>
  <si>
    <t>KEPCO 본사 신사옥</t>
  </si>
  <si>
    <t>본관</t>
  </si>
  <si>
    <t>전라남도 광양시 광양읍 용강리 919번지</t>
  </si>
  <si>
    <t>전라남도 광양시 중동 1601번지</t>
  </si>
  <si>
    <t>대광 로제비앙 2차 아파트 신축공사</t>
  </si>
  <si>
    <t>전라남도 무안군 삼향읍 남악리 2104번지</t>
  </si>
  <si>
    <t>더 트리폴리앙</t>
  </si>
  <si>
    <t>전라남도 함평군 함평읍 장년리 산 3-1번지</t>
  </si>
  <si>
    <t>(주)원진</t>
  </si>
  <si>
    <t>가동</t>
  </si>
  <si>
    <t>경상북도 김천시 남면 블록 김천혁신도시내 지구단위계획구역지구 5블록 9로트</t>
  </si>
  <si>
    <t>한국도로공사 신사옥 건립</t>
  </si>
  <si>
    <t>본관동</t>
  </si>
  <si>
    <t>경상북도 구미시 원평동 1037-14번지</t>
  </si>
  <si>
    <t>노마드레지던스구미</t>
  </si>
  <si>
    <t>경상북도 예천군 예천읍 동본리 548번지</t>
  </si>
  <si>
    <t>동본리 주상복합</t>
  </si>
  <si>
    <t>마산 양덕 태영·한림아파트</t>
  </si>
  <si>
    <t>경상남도 진주시 평거동 139-5번지</t>
  </si>
  <si>
    <t>진주 평거동 OO주상복합 신축공사</t>
  </si>
  <si>
    <t>경상남도 진주시 강남동 181-1번지</t>
  </si>
  <si>
    <t>진주시 강남동 주거복합</t>
  </si>
  <si>
    <t>강남동 주거복합</t>
  </si>
  <si>
    <t>경상남도 거제시 일운면 소동리 115번지</t>
  </si>
  <si>
    <t>대명리조트 거제</t>
  </si>
  <si>
    <t>콘도미니엄A동</t>
  </si>
  <si>
    <t>연동 타워프로빌</t>
  </si>
  <si>
    <t>제주특별자치도 제주시 이도일동 1258-28번지</t>
  </si>
  <si>
    <t>이도일동  공동주택 ((주)장일주택)</t>
  </si>
  <si>
    <t>a동</t>
  </si>
  <si>
    <t>제주특별자치도 제주시 연동 2325-7번지</t>
  </si>
  <si>
    <t>연동 타워프로빌 2차</t>
  </si>
  <si>
    <t>제주특별자치도 제주시 노형동 920-13번지</t>
  </si>
  <si>
    <t>노형해든주상복합신축공사</t>
  </si>
  <si>
    <t>제주특별자치도 제주시 연동 2324-6번지</t>
  </si>
  <si>
    <t>제주연동 롯데시티호텔</t>
  </si>
  <si>
    <t>제주특별자치도 제주시 노형동 1294-4번지</t>
  </si>
  <si>
    <t>노형 에코하임</t>
  </si>
  <si>
    <t>제주시연동 주거복합</t>
  </si>
  <si>
    <t>주택</t>
  </si>
  <si>
    <t>건축</t>
  </si>
  <si>
    <t>순위</t>
    <phoneticPr fontId="3" type="noConversion"/>
  </si>
  <si>
    <t>구분</t>
    <phoneticPr fontId="5" type="noConversion"/>
  </si>
  <si>
    <t>건물명</t>
    <phoneticPr fontId="3" type="noConversion"/>
  </si>
  <si>
    <t>동명칭</t>
    <phoneticPr fontId="5" type="noConversion"/>
  </si>
  <si>
    <t>지상층수</t>
    <phoneticPr fontId="3" type="noConversion"/>
  </si>
  <si>
    <t>위치</t>
    <phoneticPr fontId="3" type="noConversion"/>
  </si>
  <si>
    <t>세종특별자치시</t>
    <phoneticPr fontId="3" type="noConversion"/>
  </si>
  <si>
    <t>지적공부면적지</t>
  </si>
  <si>
    <t>제1종근린생활시설</t>
  </si>
  <si>
    <t>제2종근린생활시설</t>
  </si>
  <si>
    <t>판매시설</t>
  </si>
  <si>
    <t>업무시설</t>
  </si>
  <si>
    <t>위락시설</t>
  </si>
  <si>
    <t>숙박시설</t>
  </si>
  <si>
    <t>운수시설</t>
  </si>
  <si>
    <t>위험물저장 및 처리시설</t>
  </si>
  <si>
    <t>자동차관련시설</t>
  </si>
  <si>
    <t>기타</t>
  </si>
  <si>
    <t>동수</t>
    <phoneticPr fontId="3" type="noConversion"/>
  </si>
  <si>
    <t>연면적</t>
    <phoneticPr fontId="3" type="noConversion"/>
  </si>
  <si>
    <t>[목  차]</t>
    <phoneticPr fontId="3" type="noConversion"/>
  </si>
  <si>
    <t>[자료 추출 기준]</t>
    <phoneticPr fontId="3" type="noConversion"/>
  </si>
  <si>
    <t>[2] 추출 대상 대장 : 건축물대장</t>
    <phoneticPr fontId="3" type="noConversion"/>
  </si>
  <si>
    <t>[3] 추출 기준</t>
    <phoneticPr fontId="3" type="noConversion"/>
  </si>
  <si>
    <t xml:space="preserve">  1. 주/부 구분 : 주건축물 (부속건축물 제외)</t>
    <phoneticPr fontId="3" type="noConversion"/>
  </si>
  <si>
    <t xml:space="preserve">  5. 연면적 : (용도별) 층 면적의 합</t>
    <phoneticPr fontId="3" type="noConversion"/>
  </si>
  <si>
    <t>(단위 : 동, ㎡)</t>
    <phoneticPr fontId="3" type="noConversion"/>
  </si>
  <si>
    <t>□ 건축물 현황</t>
    <phoneticPr fontId="5" type="noConversion"/>
  </si>
  <si>
    <t>기타</t>
    <phoneticPr fontId="3" type="noConversion"/>
  </si>
  <si>
    <t>(단위 : ㎡)</t>
    <phoneticPr fontId="3" type="noConversion"/>
  </si>
  <si>
    <t>주거용</t>
    <phoneticPr fontId="3" type="noConversion"/>
  </si>
  <si>
    <t>상업용</t>
    <phoneticPr fontId="3" type="noConversion"/>
  </si>
  <si>
    <t>공업용</t>
    <phoneticPr fontId="3" type="noConversion"/>
  </si>
  <si>
    <t>전국</t>
    <phoneticPr fontId="3" type="noConversion"/>
  </si>
  <si>
    <t>시도</t>
    <phoneticPr fontId="4" type="noConversion"/>
  </si>
  <si>
    <t>인구수</t>
    <phoneticPr fontId="4" type="noConversion"/>
  </si>
  <si>
    <t>주거용</t>
    <phoneticPr fontId="4" type="noConversion"/>
  </si>
  <si>
    <t>상업용</t>
    <phoneticPr fontId="4" type="noConversion"/>
  </si>
  <si>
    <t>공업용</t>
    <phoneticPr fontId="4" type="noConversion"/>
  </si>
  <si>
    <t>기타</t>
    <phoneticPr fontId="4" type="noConversion"/>
  </si>
  <si>
    <t>연면적</t>
    <phoneticPr fontId="5" type="noConversion"/>
  </si>
  <si>
    <t>1인당 면적</t>
    <phoneticPr fontId="5" type="noConversion"/>
  </si>
  <si>
    <t>합계</t>
    <phoneticPr fontId="5" type="noConversion"/>
  </si>
  <si>
    <t>비율</t>
    <phoneticPr fontId="5" type="noConversion"/>
  </si>
  <si>
    <t>합계</t>
    <phoneticPr fontId="7" type="noConversion"/>
  </si>
  <si>
    <t xml:space="preserve">□ 지역별 최고층 건축물 </t>
    <phoneticPr fontId="5" type="noConversion"/>
  </si>
  <si>
    <t>시도</t>
    <phoneticPr fontId="5" type="noConversion"/>
  </si>
  <si>
    <t xml:space="preserve">건물명 </t>
    <phoneticPr fontId="5" type="noConversion"/>
  </si>
  <si>
    <t>지상층수</t>
    <phoneticPr fontId="5" type="noConversion"/>
  </si>
  <si>
    <t>위치</t>
    <phoneticPr fontId="5" type="noConversion"/>
  </si>
  <si>
    <t>□ 50층 이상 건축물</t>
    <phoneticPr fontId="5" type="noConversion"/>
  </si>
  <si>
    <t>동명칭</t>
    <phoneticPr fontId="3" type="noConversion"/>
  </si>
  <si>
    <t>위치 (시군구)</t>
    <phoneticPr fontId="3" type="noConversion"/>
  </si>
  <si>
    <t>(단위 : 동, ㎡)</t>
    <phoneticPr fontId="3" type="noConversion"/>
  </si>
  <si>
    <t>시도</t>
    <phoneticPr fontId="3" type="noConversion"/>
  </si>
  <si>
    <t>합계</t>
    <phoneticPr fontId="3" type="noConversion"/>
  </si>
  <si>
    <t>기타</t>
    <phoneticPr fontId="3" type="noConversion"/>
  </si>
  <si>
    <t>동수</t>
    <phoneticPr fontId="3" type="noConversion"/>
  </si>
  <si>
    <t>연면적</t>
    <phoneticPr fontId="3" type="noConversion"/>
  </si>
  <si>
    <t>서울특별시</t>
    <phoneticPr fontId="4" type="noConversion"/>
  </si>
  <si>
    <t>부산광역시</t>
    <phoneticPr fontId="4" type="noConversion"/>
  </si>
  <si>
    <t>대구광역시</t>
    <phoneticPr fontId="4" type="noConversion"/>
  </si>
  <si>
    <t>인천광역시</t>
    <phoneticPr fontId="4" type="noConversion"/>
  </si>
  <si>
    <t>광주광역시</t>
    <phoneticPr fontId="4" type="noConversion"/>
  </si>
  <si>
    <t>대전광역시</t>
    <phoneticPr fontId="4" type="noConversion"/>
  </si>
  <si>
    <t>울산광역시</t>
    <phoneticPr fontId="4" type="noConversion"/>
  </si>
  <si>
    <t>세종특별자치시</t>
    <phoneticPr fontId="3" type="noConversion"/>
  </si>
  <si>
    <t>전국</t>
    <phoneticPr fontId="7" type="noConversion"/>
  </si>
  <si>
    <t>경기도</t>
    <phoneticPr fontId="4" type="noConversion"/>
  </si>
  <si>
    <t>충청북도</t>
    <phoneticPr fontId="4" type="noConversion"/>
  </si>
  <si>
    <t>충청남도</t>
    <phoneticPr fontId="4" type="noConversion"/>
  </si>
  <si>
    <t>전라남도</t>
    <phoneticPr fontId="4" type="noConversion"/>
  </si>
  <si>
    <t>경상북도</t>
    <phoneticPr fontId="4" type="noConversion"/>
  </si>
  <si>
    <t>경상남도</t>
    <phoneticPr fontId="4" type="noConversion"/>
  </si>
  <si>
    <t>제주특별자치도</t>
    <phoneticPr fontId="4" type="noConversion"/>
  </si>
  <si>
    <t>[기준] 기타 : 사용승일일(항목) 값 누락 또는 오기</t>
    <phoneticPr fontId="3" type="noConversion"/>
  </si>
  <si>
    <t>구분</t>
    <phoneticPr fontId="9" type="noConversion"/>
  </si>
  <si>
    <t>합계</t>
    <phoneticPr fontId="9" type="noConversion"/>
  </si>
  <si>
    <t>주거용</t>
    <phoneticPr fontId="9" type="noConversion"/>
  </si>
  <si>
    <t>상업용</t>
    <phoneticPr fontId="9" type="noConversion"/>
  </si>
  <si>
    <t>공업용</t>
    <phoneticPr fontId="9" type="noConversion"/>
  </si>
  <si>
    <t>기타</t>
    <phoneticPr fontId="9" type="noConversion"/>
  </si>
  <si>
    <t>동수</t>
    <phoneticPr fontId="9" type="noConversion"/>
  </si>
  <si>
    <t>연면적</t>
    <phoneticPr fontId="9" type="noConversion"/>
  </si>
  <si>
    <t>전체</t>
    <phoneticPr fontId="9" type="noConversion"/>
  </si>
  <si>
    <t>10년미만</t>
    <phoneticPr fontId="3" type="noConversion"/>
  </si>
  <si>
    <t>10 ~ 15년 미만</t>
    <phoneticPr fontId="3" type="noConversion"/>
  </si>
  <si>
    <t>15 ~ 20년 미만</t>
    <phoneticPr fontId="3" type="noConversion"/>
  </si>
  <si>
    <t>20 ~ 25년 미만</t>
    <phoneticPr fontId="3" type="noConversion"/>
  </si>
  <si>
    <t>25 ~ 30년 미만</t>
    <phoneticPr fontId="3" type="noConversion"/>
  </si>
  <si>
    <t>30 ~ 35년 미만</t>
    <phoneticPr fontId="3" type="noConversion"/>
  </si>
  <si>
    <t>35년 이상</t>
    <phoneticPr fontId="3" type="noConversion"/>
  </si>
  <si>
    <t>서울특별시</t>
    <phoneticPr fontId="3" type="noConversion"/>
  </si>
  <si>
    <t>부산광역시</t>
    <phoneticPr fontId="3" type="noConversion"/>
  </si>
  <si>
    <t>대구광역시</t>
    <phoneticPr fontId="3" type="noConversion"/>
  </si>
  <si>
    <t>인천광역시</t>
    <phoneticPr fontId="3" type="noConversion"/>
  </si>
  <si>
    <t>광주광역시</t>
    <phoneticPr fontId="3" type="noConversion"/>
  </si>
  <si>
    <t>대전광역시</t>
    <phoneticPr fontId="3" type="noConversion"/>
  </si>
  <si>
    <t>울산광역시</t>
    <phoneticPr fontId="3" type="noConversion"/>
  </si>
  <si>
    <t>경기도</t>
    <phoneticPr fontId="3" type="noConversion"/>
  </si>
  <si>
    <t>충청북도</t>
    <phoneticPr fontId="3" type="noConversion"/>
  </si>
  <si>
    <t>충청남도</t>
    <phoneticPr fontId="3" type="noConversion"/>
  </si>
  <si>
    <t>전라남도</t>
    <phoneticPr fontId="3" type="noConversion"/>
  </si>
  <si>
    <t>경상북도</t>
    <phoneticPr fontId="3" type="noConversion"/>
  </si>
  <si>
    <t>경상남도</t>
    <phoneticPr fontId="3" type="noConversion"/>
  </si>
  <si>
    <t>제주특별자치도</t>
    <phoneticPr fontId="3" type="noConversion"/>
  </si>
  <si>
    <t>전체</t>
    <phoneticPr fontId="3" type="noConversion"/>
  </si>
  <si>
    <t>시도</t>
    <phoneticPr fontId="3" type="noConversion"/>
  </si>
  <si>
    <t>합계</t>
    <phoneticPr fontId="3" type="noConversion"/>
  </si>
  <si>
    <t>단독주택</t>
    <phoneticPr fontId="3" type="noConversion"/>
  </si>
  <si>
    <t>다중주택</t>
    <phoneticPr fontId="3" type="noConversion"/>
  </si>
  <si>
    <t>다가구주택</t>
    <phoneticPr fontId="3" type="noConversion"/>
  </si>
  <si>
    <t>공관</t>
    <phoneticPr fontId="3" type="noConversion"/>
  </si>
  <si>
    <t>아파트</t>
    <phoneticPr fontId="3" type="noConversion"/>
  </si>
  <si>
    <t>연립주택</t>
    <phoneticPr fontId="3" type="noConversion"/>
  </si>
  <si>
    <t>다세대</t>
    <phoneticPr fontId="3" type="noConversion"/>
  </si>
  <si>
    <t>기숙사</t>
    <phoneticPr fontId="3" type="noConversion"/>
  </si>
  <si>
    <t>기타</t>
    <phoneticPr fontId="3" type="noConversion"/>
  </si>
  <si>
    <t>동수</t>
    <phoneticPr fontId="3" type="noConversion"/>
  </si>
  <si>
    <t>연면적</t>
    <phoneticPr fontId="3" type="noConversion"/>
  </si>
  <si>
    <t>전국</t>
    <phoneticPr fontId="3" type="noConversion"/>
  </si>
  <si>
    <t>서울특별시</t>
    <phoneticPr fontId="4" type="noConversion"/>
  </si>
  <si>
    <t>부산광역시</t>
    <phoneticPr fontId="4" type="noConversion"/>
  </si>
  <si>
    <t>대구광역시</t>
    <phoneticPr fontId="4" type="noConversion"/>
  </si>
  <si>
    <t>인천광역시</t>
    <phoneticPr fontId="4" type="noConversion"/>
  </si>
  <si>
    <t>광주광역시</t>
    <phoneticPr fontId="4" type="noConversion"/>
  </si>
  <si>
    <t>대전광역시</t>
    <phoneticPr fontId="4" type="noConversion"/>
  </si>
  <si>
    <t>울산광역시</t>
    <phoneticPr fontId="4" type="noConversion"/>
  </si>
  <si>
    <t>세종특별자치시</t>
    <phoneticPr fontId="3" type="noConversion"/>
  </si>
  <si>
    <t>경기도</t>
    <phoneticPr fontId="4" type="noConversion"/>
  </si>
  <si>
    <t>충청북도</t>
    <phoneticPr fontId="4" type="noConversion"/>
  </si>
  <si>
    <t>충청남도</t>
    <phoneticPr fontId="4" type="noConversion"/>
  </si>
  <si>
    <t>전라남도</t>
    <phoneticPr fontId="4" type="noConversion"/>
  </si>
  <si>
    <t>경상북도</t>
    <phoneticPr fontId="4" type="noConversion"/>
  </si>
  <si>
    <t>경상남도</t>
    <phoneticPr fontId="4" type="noConversion"/>
  </si>
  <si>
    <t>제주특별자치도</t>
    <phoneticPr fontId="4" type="noConversion"/>
  </si>
  <si>
    <t>시군구</t>
    <phoneticPr fontId="3" type="noConversion"/>
  </si>
  <si>
    <t>인구</t>
    <phoneticPr fontId="3" type="noConversion"/>
  </si>
  <si>
    <t>전체 건축물</t>
    <phoneticPr fontId="3" type="noConversion"/>
  </si>
  <si>
    <t>주거용 건축물</t>
    <phoneticPr fontId="3" type="noConversion"/>
  </si>
  <si>
    <t>건축물 연면적</t>
    <phoneticPr fontId="3" type="noConversion"/>
  </si>
  <si>
    <t>1인당 면적</t>
    <phoneticPr fontId="3" type="noConversion"/>
  </si>
  <si>
    <t>주거용 연면적</t>
    <phoneticPr fontId="3" type="noConversion"/>
  </si>
  <si>
    <t>기타</t>
    <phoneticPr fontId="3" type="noConversion"/>
  </si>
  <si>
    <t>노후 건축물 비율(%)</t>
    <phoneticPr fontId="3" type="noConversion"/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</si>
  <si>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</si>
  <si>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</si>
  <si>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</si>
  <si>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</si>
  <si>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</si>
  <si>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</si>
  <si>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</si>
  <si>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</si>
  <si>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</si>
  <si>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</si>
  <si>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</si>
  <si>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</si>
  <si>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</si>
  <si>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</si>
  <si>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</si>
  <si>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</si>
  <si>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</si>
  <si>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</si>
  <si>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</si>
  <si>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</si>
  <si>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</si>
  <si>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</si>
  <si>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</si>
  <si>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</si>
  <si>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</si>
  <si>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</si>
  <si>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</si>
  <si>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</si>
  <si>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</si>
  <si>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</si>
  <si>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</si>
  <si>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</si>
  <si>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</si>
  <si>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</si>
  <si>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</si>
  <si>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</si>
  <si>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</si>
  <si>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</si>
  <si>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</si>
  <si>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</si>
  <si>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</si>
  <si>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</si>
  <si>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</si>
  <si>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</si>
  <si>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</si>
  <si>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</si>
  <si>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</si>
  <si>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</si>
  <si>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</si>
  <si>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</si>
  <si>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</si>
  <si>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</si>
  <si>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</si>
  <si>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</si>
  <si>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</si>
  <si>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</si>
  <si>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수성구</t>
  </si>
  <si>
    <t>달서구</t>
  </si>
  <si>
    <t>달성군</t>
  </si>
  <si>
    <t>미추홀구</t>
  </si>
  <si>
    <t>연수구</t>
  </si>
  <si>
    <t>남동구</t>
  </si>
  <si>
    <t>부평구</t>
  </si>
  <si>
    <t>계양구</t>
  </si>
  <si>
    <t>강화군</t>
  </si>
  <si>
    <t>옹진군</t>
  </si>
  <si>
    <t>광산구</t>
  </si>
  <si>
    <t>유성구</t>
  </si>
  <si>
    <t>대덕구</t>
  </si>
  <si>
    <t>울주군</t>
  </si>
  <si>
    <t>수원시 장안구</t>
  </si>
  <si>
    <t>수원시 권선구</t>
  </si>
  <si>
    <t>수원시 팔달구</t>
  </si>
  <si>
    <t>수원시 영통구</t>
  </si>
  <si>
    <t>성남시 수정구</t>
  </si>
  <si>
    <t>성남시 중원구</t>
  </si>
  <si>
    <t>성남시 분당구</t>
  </si>
  <si>
    <t>의정부시</t>
  </si>
  <si>
    <t>안양시 만안구</t>
  </si>
  <si>
    <t>안양시 동안구</t>
  </si>
  <si>
    <t>광명시</t>
  </si>
  <si>
    <t>평택시</t>
  </si>
  <si>
    <t>동두천시</t>
  </si>
  <si>
    <t>안산시 상록구</t>
  </si>
  <si>
    <t>안산시 단원구</t>
  </si>
  <si>
    <t>고양시 덕양구</t>
  </si>
  <si>
    <t>고양시 일산동구</t>
  </si>
  <si>
    <t>고양시 일산서구</t>
  </si>
  <si>
    <t>과천시</t>
  </si>
  <si>
    <t>구리시</t>
  </si>
  <si>
    <t>남양주시</t>
  </si>
  <si>
    <t>오산시</t>
  </si>
  <si>
    <t>시흥시</t>
  </si>
  <si>
    <t>군포시</t>
  </si>
  <si>
    <t>의왕시</t>
  </si>
  <si>
    <t>하남시</t>
  </si>
  <si>
    <t>용인시 처인구</t>
  </si>
  <si>
    <t>용인시 기흥구</t>
  </si>
  <si>
    <t>용인시 수지구</t>
  </si>
  <si>
    <t>파주시</t>
  </si>
  <si>
    <t>이천시</t>
  </si>
  <si>
    <t>안성시</t>
  </si>
  <si>
    <t>김포시</t>
  </si>
  <si>
    <t>화성시</t>
  </si>
  <si>
    <t>광주시</t>
  </si>
  <si>
    <t>양주시</t>
  </si>
  <si>
    <t>포천시</t>
  </si>
  <si>
    <t>여주시</t>
  </si>
  <si>
    <t>연천군</t>
  </si>
  <si>
    <t>가평군</t>
  </si>
  <si>
    <t>양평군</t>
  </si>
  <si>
    <t>춘천시</t>
  </si>
  <si>
    <t>원주시</t>
  </si>
  <si>
    <t>강릉시</t>
  </si>
  <si>
    <t>동해시</t>
  </si>
  <si>
    <t>태백시</t>
  </si>
  <si>
    <t>속초시</t>
  </si>
  <si>
    <t>삼척시</t>
  </si>
  <si>
    <t>홍천군</t>
  </si>
  <si>
    <t>횡성군</t>
  </si>
  <si>
    <t>영월군</t>
  </si>
  <si>
    <t>평창군</t>
  </si>
  <si>
    <t>정선군</t>
  </si>
  <si>
    <t>철원군</t>
  </si>
  <si>
    <t>화천군</t>
  </si>
  <si>
    <t>양구군</t>
  </si>
  <si>
    <t>인제군</t>
  </si>
  <si>
    <t>고성군</t>
  </si>
  <si>
    <t>양양군</t>
  </si>
  <si>
    <t>청주시 상당구</t>
  </si>
  <si>
    <t>청주시 서원구</t>
  </si>
  <si>
    <t>청주시 흥덕구</t>
  </si>
  <si>
    <t>청주시 청원구</t>
  </si>
  <si>
    <t>충주시</t>
  </si>
  <si>
    <t>제천시</t>
  </si>
  <si>
    <t>보은군</t>
  </si>
  <si>
    <t>옥천군</t>
  </si>
  <si>
    <t>영동군</t>
  </si>
  <si>
    <t>증평군</t>
  </si>
  <si>
    <t>진천군</t>
  </si>
  <si>
    <t>괴산군</t>
  </si>
  <si>
    <t>음성군</t>
  </si>
  <si>
    <t>단양군</t>
  </si>
  <si>
    <t>천안시 동남구</t>
  </si>
  <si>
    <t>천안시 서북구</t>
  </si>
  <si>
    <t>공주시</t>
  </si>
  <si>
    <t>보령시</t>
  </si>
  <si>
    <t>아산시</t>
  </si>
  <si>
    <t>서산시</t>
  </si>
  <si>
    <t>논산시</t>
  </si>
  <si>
    <t>계룡시</t>
  </si>
  <si>
    <t>당진시</t>
  </si>
  <si>
    <t>금산군</t>
  </si>
  <si>
    <t>부여군</t>
  </si>
  <si>
    <t>서천군</t>
  </si>
  <si>
    <t>청양군</t>
  </si>
  <si>
    <t>홍성군</t>
  </si>
  <si>
    <t>예산군</t>
  </si>
  <si>
    <t>태안군</t>
  </si>
  <si>
    <t>전주시 완산구</t>
  </si>
  <si>
    <t>전주시 덕진구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</si>
  <si>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</si>
  <si>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</si>
  <si>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</si>
  <si>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</si>
  <si>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</si>
  <si>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</si>
  <si>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</si>
  <si>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</si>
  <si>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</si>
  <si>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</si>
  <si>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</si>
  <si>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</si>
  <si>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</si>
  <si>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목포시</t>
  </si>
  <si>
    <t>여수시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</si>
  <si>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</si>
  <si>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</si>
  <si>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</si>
  <si>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</si>
  <si>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</si>
  <si>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</si>
  <si>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</si>
  <si>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</si>
  <si>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</si>
  <si>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</si>
  <si>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</si>
  <si>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</si>
  <si>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</si>
  <si>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</si>
  <si>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</si>
  <si>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</si>
  <si>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</si>
  <si>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</si>
  <si>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</si>
  <si>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</si>
  <si>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t>포항시 남구</t>
  </si>
  <si>
    <t>포항시 북구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</si>
  <si>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</si>
  <si>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</si>
  <si>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</si>
  <si>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</si>
  <si>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</si>
  <si>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</si>
  <si>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</si>
  <si>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</si>
  <si>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</si>
  <si>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</si>
  <si>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</si>
  <si>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</si>
  <si>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</si>
  <si>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</si>
  <si>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</si>
  <si>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</si>
  <si>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</si>
  <si>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</si>
  <si>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</si>
  <si>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</si>
  <si>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</si>
  <si>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</si>
  <si>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창원시 의창구</t>
  </si>
  <si>
    <t>창원시 성산구</t>
  </si>
  <si>
    <t>창원시 마산합포구</t>
  </si>
  <si>
    <t>창원시 마산회원구</t>
  </si>
  <si>
    <t>창원시 진해구</t>
  </si>
  <si>
    <t>진주시</t>
  </si>
  <si>
    <t>통영시</t>
  </si>
  <si>
    <t>사천시</t>
  </si>
  <si>
    <t>김해시</t>
  </si>
  <si>
    <t>밀양시</t>
  </si>
  <si>
    <t>거제시</t>
  </si>
  <si>
    <t>양산시</t>
  </si>
  <si>
    <t>의령군</t>
  </si>
  <si>
    <t>함안군</t>
  </si>
  <si>
    <t>창녕군</t>
  </si>
  <si>
    <t>남해군</t>
  </si>
  <si>
    <t>하동군</t>
  </si>
  <si>
    <t>산청군</t>
  </si>
  <si>
    <t>함양군</t>
  </si>
  <si>
    <t>거창군</t>
  </si>
  <si>
    <t>합천군</t>
  </si>
  <si>
    <t>제주시</t>
  </si>
  <si>
    <t>서귀포시</t>
  </si>
  <si>
    <t>서울특별시</t>
  </si>
  <si>
    <t>부산광역시</t>
  </si>
  <si>
    <t>인천광역시</t>
  </si>
  <si>
    <t>경기도</t>
  </si>
  <si>
    <t>충청남도</t>
  </si>
  <si>
    <t>대구광역시</t>
  </si>
  <si>
    <t>경상남도</t>
  </si>
  <si>
    <t>울산광역시</t>
  </si>
  <si>
    <t>대전광역시</t>
  </si>
  <si>
    <t>시도명</t>
  </si>
  <si>
    <t>합계</t>
  </si>
  <si>
    <t>광주광역시</t>
  </si>
  <si>
    <t>세종특별자치시</t>
  </si>
  <si>
    <t>강원특별자치도</t>
  </si>
  <si>
    <t>충청북도</t>
  </si>
  <si>
    <t>전라남도</t>
  </si>
  <si>
    <t>경상북도</t>
  </si>
  <si>
    <t>제주특별자치도</t>
  </si>
  <si>
    <t>(단위 : 동, ㎡)</t>
  </si>
  <si>
    <t>시도</t>
    <phoneticPr fontId="3" type="noConversion"/>
  </si>
  <si>
    <t>개인</t>
  </si>
  <si>
    <t>법인</t>
  </si>
  <si>
    <t>국공유</t>
  </si>
  <si>
    <t>동 수</t>
  </si>
  <si>
    <t>연면적</t>
  </si>
  <si>
    <t>1백㎡~2백㎡미만</t>
  </si>
  <si>
    <t>2백㎡~3백㎡미만</t>
  </si>
  <si>
    <t>3백㎡~5백㎡미만</t>
  </si>
  <si>
    <t>5백㎡~1천㎡미만</t>
  </si>
  <si>
    <t>1천㎡~3천㎡미만</t>
  </si>
  <si>
    <t>3천㎡~1만㎡미만</t>
  </si>
  <si>
    <t>1만㎡이상</t>
  </si>
  <si>
    <t>강원특별자치도</t>
    <phoneticPr fontId="4" type="noConversion"/>
  </si>
  <si>
    <t>강원특별자치도</t>
    <phoneticPr fontId="29" type="noConversion"/>
  </si>
  <si>
    <t>강원특별자치도</t>
    <phoneticPr fontId="3" type="noConversion"/>
  </si>
  <si>
    <t>강원</t>
    <phoneticPr fontId="20" type="noConversion"/>
  </si>
  <si>
    <t>강원특별자치도</t>
    <phoneticPr fontId="4" type="noConversion"/>
  </si>
  <si>
    <t>강원특별자치도</t>
    <phoneticPr fontId="4" type="noConversion"/>
  </si>
  <si>
    <t>강원특별자치도</t>
    <phoneticPr fontId="4" type="noConversion"/>
  </si>
  <si>
    <t>대구</t>
    <phoneticPr fontId="20" type="noConversion"/>
  </si>
  <si>
    <t>11~20층</t>
    <phoneticPr fontId="3" type="noConversion"/>
  </si>
  <si>
    <t>서울특별시</t>
    <phoneticPr fontId="3" type="noConversion"/>
  </si>
  <si>
    <t>부산광역시</t>
    <phoneticPr fontId="3" type="noConversion"/>
  </si>
  <si>
    <t>대구광역시</t>
    <phoneticPr fontId="3" type="noConversion"/>
  </si>
  <si>
    <t>인천광역시</t>
    <phoneticPr fontId="3" type="noConversion"/>
  </si>
  <si>
    <t>광주광역시</t>
    <phoneticPr fontId="3" type="noConversion"/>
  </si>
  <si>
    <t>대전광역시</t>
    <phoneticPr fontId="3" type="noConversion"/>
  </si>
  <si>
    <t>울산광역시</t>
    <phoneticPr fontId="3" type="noConversion"/>
  </si>
  <si>
    <t>세종특별자치시</t>
    <phoneticPr fontId="3" type="noConversion"/>
  </si>
  <si>
    <t>경기도</t>
    <phoneticPr fontId="3" type="noConversion"/>
  </si>
  <si>
    <t>강원특별자치도</t>
    <phoneticPr fontId="3" type="noConversion"/>
  </si>
  <si>
    <t>충청북도</t>
    <phoneticPr fontId="3" type="noConversion"/>
  </si>
  <si>
    <t>충청남도</t>
    <phoneticPr fontId="3" type="noConversion"/>
  </si>
  <si>
    <t>전라남도</t>
    <phoneticPr fontId="3" type="noConversion"/>
  </si>
  <si>
    <t>경상북도</t>
    <phoneticPr fontId="3" type="noConversion"/>
  </si>
  <si>
    <t>제주특별자치도</t>
    <phoneticPr fontId="3" type="noConversion"/>
  </si>
  <si>
    <t>시도명</t>
    <phoneticPr fontId="3" type="noConversion"/>
  </si>
  <si>
    <t>합계</t>
    <phoneticPr fontId="3" type="noConversion"/>
  </si>
  <si>
    <t>1층</t>
    <phoneticPr fontId="3" type="noConversion"/>
  </si>
  <si>
    <t>2~4층</t>
    <phoneticPr fontId="3" type="noConversion"/>
  </si>
  <si>
    <t>5층</t>
    <phoneticPr fontId="3" type="noConversion"/>
  </si>
  <si>
    <t>6~10층</t>
    <phoneticPr fontId="3" type="noConversion"/>
  </si>
  <si>
    <t>21~30층</t>
    <phoneticPr fontId="3" type="noConversion"/>
  </si>
  <si>
    <t>31 ~ 49층</t>
    <phoneticPr fontId="3" type="noConversion"/>
  </si>
  <si>
    <t>50층 이상</t>
    <phoneticPr fontId="3" type="noConversion"/>
  </si>
  <si>
    <t>기타</t>
    <phoneticPr fontId="3" type="noConversion"/>
  </si>
  <si>
    <t>(단위 : ㎡)</t>
    <phoneticPr fontId="3" type="noConversion"/>
  </si>
  <si>
    <t>(단위 : 동)</t>
    <phoneticPr fontId="3" type="noConversion"/>
  </si>
  <si>
    <t>(단위 : 동)</t>
    <phoneticPr fontId="3" type="noConversion"/>
  </si>
  <si>
    <t>교육 및 사회용</t>
    <phoneticPr fontId="3" type="noConversion"/>
  </si>
  <si>
    <t>교육 및 사회용</t>
    <phoneticPr fontId="9" type="noConversion"/>
  </si>
  <si>
    <t>교육 및 사회용</t>
    <phoneticPr fontId="9" type="noConversion"/>
  </si>
  <si>
    <t>교육 및 사회용</t>
    <phoneticPr fontId="4" type="noConversion"/>
  </si>
  <si>
    <t>전북특별자치도</t>
    <phoneticPr fontId="4" type="noConversion"/>
  </si>
  <si>
    <t>전북특별자치도</t>
    <phoneticPr fontId="3" type="noConversion"/>
  </si>
  <si>
    <t>30년 이상 건축물 연면적</t>
    <phoneticPr fontId="3" type="noConversion"/>
  </si>
  <si>
    <t>[기준] (기간)기타 : 사용승일일(항목) 값 누락 또는 오기</t>
    <phoneticPr fontId="3" type="noConversion"/>
  </si>
  <si>
    <t>[기준] 기간산출방식 : 말소년도 - 사용승인년도</t>
    <phoneticPr fontId="3" type="noConversion"/>
  </si>
  <si>
    <t>[기준] 기타 : 지상층수(항목) 값 누락 또는 오기</t>
    <phoneticPr fontId="3" type="noConversion"/>
  </si>
  <si>
    <t>1백㎡미만</t>
    <phoneticPr fontId="29" type="noConversion"/>
  </si>
  <si>
    <t>[기준] 1백㎡미만 : 층면적합(항목) 값 누락 포함</t>
    <phoneticPr fontId="3" type="noConversion"/>
  </si>
  <si>
    <t>[기준] 기타 : 상업용 중 상세분류 미등록 자료</t>
    <phoneticPr fontId="3" type="noConversion"/>
  </si>
  <si>
    <t>[기준] 기타 : 소유구분(항목) 값 누락 및 상세분류 미등록 자료</t>
    <phoneticPr fontId="3" type="noConversion"/>
  </si>
  <si>
    <t xml:space="preserve">  3. 용도 : 층별 용도</t>
    <phoneticPr fontId="3" type="noConversion"/>
  </si>
  <si>
    <t>건축물대장</t>
  </si>
  <si>
    <t>롯데월드타워앤드롯데월드몰</t>
  </si>
  <si>
    <t>월드타워동</t>
  </si>
  <si>
    <t>서울특별시 송파구 신천동 29</t>
  </si>
  <si>
    <t>중동 18290000 숙박시설 (주식회사엘시티피이에프브이)</t>
  </si>
  <si>
    <t>랜드마크타워동</t>
  </si>
  <si>
    <t>부산광역시 해운대구 중동 1829</t>
  </si>
  <si>
    <t>엘시티</t>
  </si>
  <si>
    <t>타워에이동</t>
  </si>
  <si>
    <t>타워비동</t>
  </si>
  <si>
    <t>부산광역시 해운대구 우동 1407</t>
  </si>
  <si>
    <t>부산광역시 해운대구 우동 1408</t>
  </si>
  <si>
    <t>서울특별시 양천구 목동 916</t>
  </si>
  <si>
    <t>서울특별시 강남구 도곡동 467-29</t>
  </si>
  <si>
    <t>더블유</t>
  </si>
  <si>
    <t>디동</t>
  </si>
  <si>
    <t>부산광역시 남구 용호동 954</t>
  </si>
  <si>
    <t>파크원</t>
  </si>
  <si>
    <t>타워1</t>
  </si>
  <si>
    <t>서울특별시 영등포구 여의도동 22</t>
  </si>
  <si>
    <t>힐스테이트이진베이시티아파트</t>
  </si>
  <si>
    <t>공동주택A동</t>
  </si>
  <si>
    <t>부산광역시 서구 암남동 775</t>
  </si>
  <si>
    <t>포스코타워-송도</t>
  </si>
  <si>
    <t>인천광역시 연수구 송도동 6-9</t>
  </si>
  <si>
    <t>리첸시아 중동</t>
  </si>
  <si>
    <t>경기도 부천시 원미구 중동 1116</t>
  </si>
  <si>
    <t>충청남도 천안시 서북구 불당동 1289</t>
  </si>
  <si>
    <t>경기도 화성시 반송동 96</t>
  </si>
  <si>
    <t>경기도 화성시 반송동 98</t>
  </si>
  <si>
    <t>서울특별시 강남구 도곡동 467</t>
  </si>
  <si>
    <t>인천광역시 연수구 송도동 4-1</t>
  </si>
  <si>
    <t>부산국제금융센터</t>
  </si>
  <si>
    <t>부산광역시 남구 문현동 1229-1</t>
  </si>
  <si>
    <t>협성마리나G7</t>
  </si>
  <si>
    <t>송도아트윈푸르지오102</t>
  </si>
  <si>
    <t>인천광역시 연수구 송도동 33-1</t>
  </si>
  <si>
    <t>송도아트윈푸르지오101</t>
  </si>
  <si>
    <t>더샾 센텀스타</t>
  </si>
  <si>
    <t>부산광역시 해운대구 재송동 1196</t>
  </si>
  <si>
    <t>서울특별시 영등포구 여의도동 60</t>
  </si>
  <si>
    <t>일산 두산위브더제니스</t>
  </si>
  <si>
    <t>경기도 고양시 일산서구 탄현동 1640</t>
  </si>
  <si>
    <t>일산 요진 와이시티</t>
  </si>
  <si>
    <t>경기도 고양시 일산동구 백석동 1237</t>
  </si>
  <si>
    <t>공동주택C동</t>
  </si>
  <si>
    <t>공동주택B동</t>
  </si>
  <si>
    <t>청량리역 한양수자인 그라시엘</t>
  </si>
  <si>
    <t>서울특별시 동대문구 용두동 798</t>
  </si>
  <si>
    <t>수성 범어W</t>
  </si>
  <si>
    <t>대구광역시 수성구 범어동 2291</t>
  </si>
  <si>
    <t>힐스테이트 송도 더스카이</t>
  </si>
  <si>
    <t>인천광역시 연수구 송도동 30-2</t>
  </si>
  <si>
    <t>서울특별시 광진구 자양동 227-7</t>
  </si>
  <si>
    <t>부산광역시 부산진구 부전동 537-9</t>
  </si>
  <si>
    <t>청라더샵레이크파크</t>
  </si>
  <si>
    <t>451동</t>
  </si>
  <si>
    <t>인천광역시 서구 청라동 154-1</t>
  </si>
  <si>
    <t>청라푸르지오아파트</t>
  </si>
  <si>
    <t>361동</t>
  </si>
  <si>
    <t>인천광역시 서구 청라동 150-1</t>
  </si>
  <si>
    <t>삼한골든뷰 센트럴파크</t>
  </si>
  <si>
    <t>부산광역시 부산진구 범전동 450</t>
  </si>
  <si>
    <t>오피스텔 102동</t>
  </si>
  <si>
    <t>오피스텔 103동</t>
  </si>
  <si>
    <t>오피스텔 105동</t>
  </si>
  <si>
    <t>오피스텔 101동</t>
  </si>
  <si>
    <t>대구광역시 수성구 두산동 113</t>
  </si>
  <si>
    <t>래미안 첼리투스</t>
  </si>
  <si>
    <t>서울특별시 용산구 이촌동 436</t>
  </si>
  <si>
    <t>서울 국제금융 센터</t>
  </si>
  <si>
    <t>쓰리 아이에프씨동</t>
  </si>
  <si>
    <t>서울특별시 영등포구 여의도동 23</t>
  </si>
  <si>
    <t>서울특별시 강남구 도곡동 467-17</t>
  </si>
  <si>
    <t>청라 엑슬루타워</t>
  </si>
  <si>
    <t>인천광역시 서구 청라동 164-1</t>
  </si>
  <si>
    <t>롯데캐슬 캠퍼스타운</t>
  </si>
  <si>
    <t>인천광역시 연수구 송도동 149</t>
  </si>
  <si>
    <t>메트로시티 2단지</t>
  </si>
  <si>
    <t>207동</t>
  </si>
  <si>
    <t>경상남도 창원시 마산회원구 양덕동 84-14</t>
  </si>
  <si>
    <t>울산광역시 중구 옥교동 82-1</t>
  </si>
  <si>
    <t>태화강엑소디움</t>
  </si>
  <si>
    <t>대구광역시 수성구 범어동 179</t>
  </si>
  <si>
    <t>서울특별시 강남구 삼성동 159</t>
  </si>
  <si>
    <t>인천광역시 미추홀구 학익동 732-3</t>
  </si>
  <si>
    <t>인천광역시 미추홀구 용현동 659</t>
  </si>
  <si>
    <t>해운대 힐스테이트 위브</t>
  </si>
  <si>
    <t>티-202동</t>
  </si>
  <si>
    <t>부산광역시 해운대구 중동 1818</t>
  </si>
  <si>
    <t>티-102동</t>
  </si>
  <si>
    <t>NH금융타워(타워2)</t>
  </si>
  <si>
    <t>부산광역시 동래구 온천동 178-7</t>
  </si>
  <si>
    <t>더샾 센텀파크 1차 아파트</t>
  </si>
  <si>
    <t>부산광역시 해운대구 재송동 1200</t>
  </si>
  <si>
    <t>서울특별시 강남구 도곡동 467-7</t>
  </si>
  <si>
    <t>인천 소래논현구역 C10블록 에코메트로 3차 더 타워</t>
  </si>
  <si>
    <t>인천광역시 남동구 논현동 751-1</t>
  </si>
  <si>
    <t>452동</t>
  </si>
  <si>
    <t>서울특별시 구로구 신도림동 692</t>
  </si>
  <si>
    <t>부산광역시 해운대구 우동 1523</t>
  </si>
  <si>
    <t>더샾센텀파크2차아파트</t>
  </si>
  <si>
    <t>부산광역시 해운대구 재송동 1197</t>
  </si>
  <si>
    <t>더클래식500</t>
  </si>
  <si>
    <t xml:space="preserve">노유자시설동 </t>
  </si>
  <si>
    <t>서울특별시 광진구 자양동 227-342</t>
  </si>
  <si>
    <t>인천광역시 남동구 논현동 766-1</t>
  </si>
  <si>
    <t>금강엑슬루타워</t>
  </si>
  <si>
    <t>대전광역시 대덕구 석봉동 770</t>
  </si>
  <si>
    <t>청라 롯데캐슬</t>
  </si>
  <si>
    <t>인천광역시 서구 청라동 159-1</t>
  </si>
  <si>
    <t>362동</t>
  </si>
  <si>
    <t>에프케이아이타워</t>
  </si>
  <si>
    <t>서울특별시 영등포구 여의도동 28-1</t>
  </si>
  <si>
    <t>호반 써밋 광주</t>
  </si>
  <si>
    <t>광주광역시 서구 광천동 896</t>
  </si>
  <si>
    <t>나릿재마을 2단지</t>
  </si>
  <si>
    <t>근린생활시설</t>
  </si>
  <si>
    <t>세종특별자치시  나성동 853</t>
  </si>
  <si>
    <t>춘천 센트럴타워 푸르지오</t>
  </si>
  <si>
    <t>강원특별자치도 춘천시 온의동 601</t>
  </si>
  <si>
    <t>전북특별자치도</t>
  </si>
  <si>
    <t>유블레스 랜드마크 47</t>
  </si>
  <si>
    <t>전북특별자치도 익산시 모현동1가 962</t>
  </si>
  <si>
    <t>목포하당 중흥S-클래스 센텀뷰</t>
  </si>
  <si>
    <t>전라남도 목포시 상동 860</t>
  </si>
  <si>
    <t>경상북도 포항시 북구 장성동 1612</t>
  </si>
  <si>
    <t>제주 드림타워 복합리조트</t>
  </si>
  <si>
    <t>제주특별자치도 제주시 노형동 925</t>
  </si>
  <si>
    <t>부천시 원미구</t>
    <phoneticPr fontId="20" type="noConversion"/>
  </si>
  <si>
    <t>부천시 소사구</t>
    <phoneticPr fontId="20" type="noConversion"/>
  </si>
  <si>
    <t>부천시 오정구</t>
    <phoneticPr fontId="20" type="noConversion"/>
  </si>
  <si>
    <t>부천시 원미구</t>
    <phoneticPr fontId="20" type="noConversion"/>
  </si>
  <si>
    <t>부천시 소사구</t>
    <phoneticPr fontId="20" type="noConversion"/>
  </si>
  <si>
    <t>부천시 오정구</t>
    <phoneticPr fontId="20" type="noConversion"/>
  </si>
  <si>
    <t>[기준] 기타 : 주거용 중 상세분류 미등록 자료</t>
    <phoneticPr fontId="3" type="noConversion"/>
  </si>
  <si>
    <t>[기준] 기타 : 공동주택의 부대/복리시설, 공공업무시설, 창고시설, 동식물관련시설, 교정시설, 국방·군사시설, 방송통신시설, 발전시설, 가설건축물, 자원순환관련 시설 등, 용도값 오기 및 누락자료</t>
    <phoneticPr fontId="3" type="noConversion"/>
  </si>
  <si>
    <t>[기준] (구분)기타 : 공동주택의 부대/복리시설, 공공업무시설, 창고시설, 동식물관련시설, 교정시설, 국방·군사시설, 방송통신시설, 발전시설, 가설건축물, 자원순환관련 시설 등, 용도값 오기 및 누락자료</t>
    <phoneticPr fontId="3" type="noConversion"/>
  </si>
  <si>
    <t>[기준] 기타 : 공동주택의 부대/복리시설, 공공업무시설, 창고시설, 동식물관련시설, 교정시설, 국방·군사시설, 방송통신시설, 발전시설, 가설건축물, 자원순환관련 시설 등, 용도값 오기 및 누락자료</t>
    <phoneticPr fontId="3" type="noConversion"/>
  </si>
  <si>
    <t>1. 2025년 용도별 건축물 현황</t>
    <phoneticPr fontId="13" type="noConversion"/>
  </si>
  <si>
    <t>2. 2025년 주거용 건축물 현황</t>
    <phoneticPr fontId="13" type="noConversion"/>
  </si>
  <si>
    <t>3. 2025년 상업용 건축물 현황</t>
    <phoneticPr fontId="13" type="noConversion"/>
  </si>
  <si>
    <t>4. 2025년 고층 건축물 현황</t>
    <phoneticPr fontId="13" type="noConversion"/>
  </si>
  <si>
    <t>5. 2025년 경과년수별 건축물 현황</t>
    <phoneticPr fontId="13" type="noConversion"/>
  </si>
  <si>
    <t>6. 2025년 말소 건축물 용도별 현황</t>
    <phoneticPr fontId="13" type="noConversion"/>
  </si>
  <si>
    <t>7. 2025년 층수, 면적, 소유주체별 현황</t>
    <phoneticPr fontId="13" type="noConversion"/>
  </si>
  <si>
    <t xml:space="preserve">8. 2025년 1인당 건축물 현황 </t>
    <phoneticPr fontId="13" type="noConversion"/>
  </si>
  <si>
    <t>9. 2025년 국토면적 대비 건축물 현황</t>
    <phoneticPr fontId="13" type="noConversion"/>
  </si>
  <si>
    <t>[1] 자료기준일 : 2025.12.31.</t>
    <phoneticPr fontId="13" type="noConversion"/>
  </si>
  <si>
    <t xml:space="preserve">  2. 사용승인일 : ~ 2025.12.31.</t>
    <phoneticPr fontId="13" type="noConversion"/>
  </si>
  <si>
    <t xml:space="preserve">    2.1 (말소건축물) 말소일 : 2025.1.1. ~ 2025.12.31.</t>
    <phoneticPr fontId="13" type="noConversion"/>
  </si>
  <si>
    <t>5-1. 2025년 경과년수별 건축물 현황</t>
    <phoneticPr fontId="8" type="noConversion"/>
  </si>
  <si>
    <t>5-2. 2025년 30년 이상 건축물 현황(시군구별)</t>
    <phoneticPr fontId="20" type="noConversion"/>
  </si>
  <si>
    <t>101</t>
  </si>
  <si>
    <t>송도 아메리칸타운 더샵</t>
  </si>
  <si>
    <t>인천광역시 연수구 송도동 155-1</t>
  </si>
  <si>
    <t>광주호반써밋</t>
  </si>
  <si>
    <t>청주센트럴시티(터미널복합)</t>
  </si>
  <si>
    <t>청주센트럴시티</t>
  </si>
  <si>
    <t>충청북도 청주시 흥덕구 가경동 1416</t>
  </si>
  <si>
    <t>청량리역 롯데캐슬 Sky-L65</t>
  </si>
  <si>
    <t>서울특별시 동대문구 전농동 620-47</t>
  </si>
  <si>
    <t>부산광역시 동구 초량동 1266</t>
  </si>
  <si>
    <t>롯데캐슬 드메르</t>
  </si>
  <si>
    <t>부산광역시 동구 초량동 1233</t>
  </si>
  <si>
    <t>103</t>
  </si>
  <si>
    <t>105</t>
  </si>
  <si>
    <t>타워팰리스 2차</t>
  </si>
  <si>
    <t>201</t>
  </si>
  <si>
    <t>[기준] 10년미만(2017년-2025년), 10년이상-15년미만(2012년-2016년), 15년이상-20년미만(2007년-2011년)</t>
    <phoneticPr fontId="8" type="noConversion"/>
  </si>
  <si>
    <t xml:space="preserve">          20년이상-25년미만(2002년-2006년), 25년이상-30년미만(1997년-2001년), 30년이상-35년미만(1992년-1996년), 35년이상(~1991년)</t>
    <phoneticPr fontId="3" type="noConversion"/>
  </si>
  <si>
    <t>[기준] 30년 이상 건축물 : 사용승인 30년이상 경과(~1996년)</t>
    <phoneticPr fontId="3" type="noConversion"/>
  </si>
  <si>
    <t>7-1. 2025년 층수별 현황</t>
    <phoneticPr fontId="29" type="noConversion"/>
  </si>
  <si>
    <t>7-2. 2025년 면적별 현황</t>
    <phoneticPr fontId="29" type="noConversion"/>
  </si>
  <si>
    <t>7-3. 2025년 소유주체별 현황</t>
    <phoneticPr fontId="29" type="noConversion"/>
  </si>
  <si>
    <t>8-1. 2025년 1인당 건축물 현황(시도별)</t>
    <phoneticPr fontId="5" type="noConversion"/>
  </si>
  <si>
    <t>[기준] 인구수 : 행정안전부 2025년 12월 주민등록 인구 및 세대현황 참조(https://jumin.mois.go.kr)</t>
    <phoneticPr fontId="20" type="noConversion"/>
  </si>
  <si>
    <t xml:space="preserve">8-2. 2025년 1인당 건축물 현황(시군구별) </t>
    <phoneticPr fontId="20" type="noConversion"/>
  </si>
  <si>
    <r>
      <t>[기준] 국토면적 : 국가통계포털 행정구역별</t>
    </r>
    <r>
      <rPr>
        <sz val="12"/>
        <color rgb="FF0000FF"/>
        <rFont val="MS Gothic"/>
        <family val="3"/>
        <charset val="128"/>
      </rPr>
      <t>・</t>
    </r>
    <r>
      <rPr>
        <sz val="12"/>
        <color rgb="FF0000FF"/>
        <rFont val="돋움"/>
        <family val="3"/>
        <charset val="129"/>
      </rPr>
      <t xml:space="preserve">지목별 국토이용현황(2025년 기준) 참고(https://kosis.kr/) </t>
    </r>
    <phoneticPr fontId="3" type="noConversion"/>
  </si>
  <si>
    <t>10년 미만</t>
  </si>
  <si>
    <t xml:space="preserve">  4. 동수: 대표 층용도 방식으로 집계</t>
    <phoneticPr fontId="3" type="noConversion"/>
  </si>
  <si>
    <t xml:space="preserve">     4.1 건물내 층별 용도의 유형별 연면적 합 추출</t>
    <phoneticPr fontId="4" type="noConversion"/>
  </si>
  <si>
    <t xml:space="preserve">     4.2 가장 넓은 면적의 층용도를 동의 대표 층용도로 추출</t>
    <phoneticPr fontId="3" type="noConversion"/>
  </si>
  <si>
    <t xml:space="preserve">     4.3 동의 대표 층용도 기준으로 동수 집계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</si>
</sst>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176" formatCode="0.0%"/>
    <numFmt numFmtId="177" formatCode="_ * #,##0_ ;_ * \-#,##0_ ;_ * &quot;-&quot;_ ;_ @_ "/>
    <numFmt numFmtId="178" formatCode="_ * #,##0.00_ ;_ * \-#,##0.00_ ;_ * &quot;-&quot;??_ ;_ @_ "/>
    <numFmt numFmtId="179" formatCode="&quot;₩&quot;#,##0;&quot;₩&quot;&quot;₩&quot;&quot;₩&quot;&quot;₩&quot;&quot;₩&quot;&quot;₩&quot;&quot;₩&quot;&quot;₩&quot;\-#,##0"/>
    <numFmt numFmtId="180" formatCode="&quot;₩&quot;#,##0.00;&quot;₩&quot;&quot;₩&quot;&quot;₩&quot;&quot;₩&quot;&quot;₩&quot;&quot;₩&quot;&quot;₩&quot;&quot;₩&quot;\-#,##0.00"/>
    <numFmt numFmtId="181" formatCode="&quot;₩&quot;#,##0;[Red]&quot;₩&quot;&quot;₩&quot;\-#,##0"/>
    <numFmt numFmtId="182" formatCode="&quot;₩&quot;#,##0.00;[Red]&quot;₩&quot;&quot;₩&quot;&quot;₩&quot;&quot;₩&quot;&quot;₩&quot;&quot;₩&quot;\-#,##0.00"/>
    <numFmt numFmtId="183" formatCode="_-* #,##0.0000_-;\-* #,##0.0000_-;_-* &quot;-&quot;_-;_-@_-"/>
    <numFmt numFmtId="184" formatCode="#,##0_ ;[Red]\-#,##0\ "/>
    <numFmt numFmtId="185" formatCode="#,##0.00_ ;[Red]\-#,##0.00\ "/>
    <numFmt numFmtId="186" formatCode="#,##0.0_ ;[Red]\-#,##0.0\ "/>
    <numFmt numFmtId="187" formatCode="#,##0_ "/>
    <numFmt numFmtId="188" formatCode="0.0_);[Red]\(0.0\)"/>
    <numFmt numFmtId="189" formatCode="#,##0.00_ "/>
  </numFmts>
  <fonts count="4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theme="3"/>
      <name val="돋움"/>
      <family val="3"/>
      <charset val="129"/>
    </font>
    <font>
      <b/>
      <sz val="14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2"/>
      <color rgb="FF0000FF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2"/>
      <color rgb="FF0000FF"/>
      <name val="MS Gothic"/>
      <family val="3"/>
      <charset val="128"/>
    </font>
    <font>
      <sz val="8"/>
      <name val="맑은 고딕"/>
      <family val="3"/>
      <charset val="129"/>
      <scheme val="minor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name val="맑은 고딕"/>
      <family val="3"/>
      <charset val="129"/>
    </font>
    <font>
      <sz val="11"/>
      <color rgb="FF303031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177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4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</cellStyleXfs>
  <cellXfs count="129">
    <xf numFmtId="0" fontId="0" fillId="0" borderId="0" xfId="0">
      <alignment vertical="center"/>
    </xf>
    <xf numFmtId="0" fontId="11" fillId="0" borderId="0" xfId="0" applyFont="1">
      <alignment vertical="center"/>
    </xf>
    <xf numFmtId="0" fontId="21" fillId="0" borderId="0" xfId="36">
      <alignment vertical="center"/>
    </xf>
    <xf numFmtId="0" fontId="11" fillId="0" borderId="0" xfId="0" applyFont="1" applyAlignment="1">
      <alignment vertical="center"/>
    </xf>
    <xf numFmtId="0" fontId="22" fillId="0" borderId="0" xfId="40" applyFont="1">
      <alignment vertical="center"/>
    </xf>
    <xf numFmtId="0" fontId="12" fillId="0" borderId="0" xfId="40" applyFont="1">
      <alignment vertical="center"/>
    </xf>
    <xf numFmtId="0" fontId="23" fillId="0" borderId="0" xfId="40" applyFont="1">
      <alignment vertical="center"/>
    </xf>
    <xf numFmtId="0" fontId="23" fillId="0" borderId="0" xfId="40" applyFont="1" applyAlignment="1">
      <alignment horizontal="left" vertical="center"/>
    </xf>
    <xf numFmtId="0" fontId="16" fillId="0" borderId="0" xfId="0" applyFont="1">
      <alignment vertical="center"/>
    </xf>
    <xf numFmtId="0" fontId="24" fillId="0" borderId="0" xfId="0" applyFont="1" applyAlignment="1">
      <alignment horizontal="right" vertical="center"/>
    </xf>
    <xf numFmtId="183" fontId="16" fillId="0" borderId="0" xfId="0" applyNumberFormat="1" applyFont="1">
      <alignment vertical="center"/>
    </xf>
    <xf numFmtId="41" fontId="17" fillId="0" borderId="1" xfId="15" applyFont="1" applyFill="1" applyBorder="1" applyAlignment="1">
      <alignment horizontal="center" vertical="center"/>
    </xf>
    <xf numFmtId="41" fontId="17" fillId="0" borderId="1" xfId="43" applyNumberFormat="1" applyFont="1" applyFill="1" applyBorder="1" applyAlignment="1">
      <alignment horizontal="center" vertical="center"/>
    </xf>
    <xf numFmtId="41" fontId="17" fillId="0" borderId="2" xfId="15" applyFont="1" applyFill="1" applyBorder="1" applyAlignment="1">
      <alignment horizontal="center" vertical="center"/>
    </xf>
    <xf numFmtId="0" fontId="17" fillId="0" borderId="1" xfId="43" applyFont="1" applyFill="1" applyBorder="1" applyAlignment="1">
      <alignment horizontal="center" vertical="center"/>
    </xf>
    <xf numFmtId="184" fontId="17" fillId="0" borderId="1" xfId="15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25" fillId="0" borderId="0" xfId="0" applyFont="1">
      <alignment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6" fillId="0" borderId="0" xfId="35" applyFont="1" applyFill="1" applyBorder="1" applyAlignment="1">
      <alignment vertical="center"/>
    </xf>
    <xf numFmtId="0" fontId="16" fillId="0" borderId="0" xfId="35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3" fillId="0" borderId="0" xfId="40" applyFont="1" applyFill="1">
      <alignment vertical="center"/>
    </xf>
    <xf numFmtId="0" fontId="25" fillId="0" borderId="0" xfId="0" applyFont="1" applyFill="1">
      <alignment vertical="center"/>
    </xf>
    <xf numFmtId="0" fontId="17" fillId="0" borderId="1" xfId="0" applyNumberFormat="1" applyFont="1" applyFill="1" applyBorder="1" applyAlignment="1">
      <alignment horizontal="center" vertical="center"/>
    </xf>
    <xf numFmtId="41" fontId="17" fillId="0" borderId="1" xfId="19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24" fillId="0" borderId="0" xfId="41" applyFont="1" applyFill="1">
      <alignment vertical="center"/>
    </xf>
    <xf numFmtId="184" fontId="17" fillId="0" borderId="1" xfId="0" applyNumberFormat="1" applyFont="1" applyFill="1" applyBorder="1" applyAlignment="1">
      <alignment horizontal="right" vertical="center"/>
    </xf>
    <xf numFmtId="185" fontId="17" fillId="0" borderId="1" xfId="15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horizontal="right" vertical="center"/>
    </xf>
    <xf numFmtId="0" fontId="2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6" fillId="0" borderId="0" xfId="0" applyNumberFormat="1" applyFont="1" applyFill="1" applyBorder="1" applyAlignment="1"/>
    <xf numFmtId="0" fontId="26" fillId="0" borderId="0" xfId="0" applyFont="1">
      <alignment vertical="center"/>
    </xf>
    <xf numFmtId="184" fontId="16" fillId="0" borderId="0" xfId="0" applyNumberFormat="1" applyFont="1">
      <alignment vertical="center"/>
    </xf>
    <xf numFmtId="49" fontId="16" fillId="0" borderId="0" xfId="0" applyNumberFormat="1" applyFont="1" applyAlignment="1">
      <alignment vertical="center"/>
    </xf>
    <xf numFmtId="176" fontId="16" fillId="0" borderId="0" xfId="6" applyNumberFormat="1" applyFont="1" applyFill="1" applyAlignment="1">
      <alignment vertical="center"/>
    </xf>
    <xf numFmtId="184" fontId="11" fillId="0" borderId="0" xfId="0" applyNumberFormat="1" applyFont="1">
      <alignment vertical="center"/>
    </xf>
    <xf numFmtId="184" fontId="26" fillId="0" borderId="0" xfId="0" applyNumberFormat="1" applyFont="1">
      <alignment vertical="center"/>
    </xf>
    <xf numFmtId="184" fontId="26" fillId="0" borderId="0" xfId="0" applyNumberFormat="1" applyFont="1" applyFill="1" applyBorder="1" applyAlignment="1"/>
    <xf numFmtId="184" fontId="16" fillId="0" borderId="0" xfId="0" applyNumberFormat="1" applyFont="1" applyFill="1" applyAlignment="1">
      <alignment vertical="center"/>
    </xf>
    <xf numFmtId="187" fontId="11" fillId="0" borderId="0" xfId="0" applyNumberFormat="1" applyFont="1">
      <alignment vertical="center"/>
    </xf>
    <xf numFmtId="187" fontId="16" fillId="0" borderId="0" xfId="0" applyNumberFormat="1" applyFont="1">
      <alignment vertical="center"/>
    </xf>
    <xf numFmtId="187" fontId="26" fillId="0" borderId="0" xfId="0" applyNumberFormat="1" applyFont="1" applyFill="1" applyBorder="1" applyAlignment="1"/>
    <xf numFmtId="188" fontId="17" fillId="0" borderId="1" xfId="6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0" fillId="0" borderId="0" xfId="0" applyFont="1">
      <alignment vertical="center"/>
    </xf>
    <xf numFmtId="0" fontId="31" fillId="0" borderId="0" xfId="0" applyFont="1" applyAlignment="1">
      <alignment vertical="center"/>
    </xf>
    <xf numFmtId="184" fontId="17" fillId="3" borderId="1" xfId="15" applyNumberFormat="1" applyFont="1" applyFill="1" applyBorder="1" applyAlignment="1">
      <alignment horizontal="right" vertical="center"/>
    </xf>
    <xf numFmtId="3" fontId="17" fillId="3" borderId="1" xfId="0" applyNumberFormat="1" applyFont="1" applyFill="1" applyBorder="1" applyAlignment="1">
      <alignment horizontal="right" vertical="center"/>
    </xf>
    <xf numFmtId="1" fontId="0" fillId="0" borderId="0" xfId="0" applyNumberFormat="1">
      <alignment vertical="center"/>
    </xf>
    <xf numFmtId="184" fontId="24" fillId="0" borderId="1" xfId="15" applyNumberFormat="1" applyFont="1" applyFill="1" applyBorder="1" applyAlignment="1">
      <alignment horizontal="right" vertical="center"/>
    </xf>
    <xf numFmtId="41" fontId="17" fillId="0" borderId="3" xfId="43" applyNumberFormat="1" applyFont="1" applyFill="1" applyBorder="1" applyAlignment="1">
      <alignment horizontal="center" vertical="center"/>
    </xf>
    <xf numFmtId="0" fontId="17" fillId="0" borderId="3" xfId="43" applyFont="1" applyFill="1" applyBorder="1" applyAlignment="1">
      <alignment horizontal="center" vertical="center"/>
    </xf>
    <xf numFmtId="0" fontId="17" fillId="0" borderId="8" xfId="43" applyFont="1" applyFill="1" applyBorder="1" applyAlignment="1">
      <alignment horizontal="center" vertical="center"/>
    </xf>
    <xf numFmtId="41" fontId="17" fillId="0" borderId="8" xfId="43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1" fontId="17" fillId="0" borderId="1" xfId="15" applyFont="1" applyFill="1" applyBorder="1" applyAlignment="1">
      <alignment horizontal="right" vertical="center"/>
    </xf>
    <xf numFmtId="41" fontId="24" fillId="0" borderId="1" xfId="15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184" fontId="24" fillId="0" borderId="1" xfId="0" applyNumberFormat="1" applyFont="1" applyFill="1" applyBorder="1">
      <alignment vertical="center"/>
    </xf>
    <xf numFmtId="176" fontId="24" fillId="0" borderId="1" xfId="8" applyNumberFormat="1" applyFont="1" applyFill="1" applyBorder="1">
      <alignment vertical="center"/>
    </xf>
    <xf numFmtId="0" fontId="33" fillId="0" borderId="1" xfId="0" applyFont="1" applyFill="1" applyBorder="1" applyAlignment="1">
      <alignment horizontal="center" vertical="center"/>
    </xf>
    <xf numFmtId="3" fontId="33" fillId="0" borderId="1" xfId="0" applyNumberFormat="1" applyFont="1" applyFill="1" applyBorder="1" applyAlignment="1">
      <alignment horizontal="right" vertical="center"/>
    </xf>
    <xf numFmtId="0" fontId="34" fillId="2" borderId="1" xfId="43" applyFont="1" applyFill="1" applyBorder="1" applyAlignment="1">
      <alignment horizontal="center" vertical="center"/>
    </xf>
    <xf numFmtId="0" fontId="17" fillId="0" borderId="1" xfId="35" applyFont="1" applyBorder="1" applyAlignment="1">
      <alignment vertical="center"/>
    </xf>
    <xf numFmtId="0" fontId="17" fillId="0" borderId="1" xfId="35" applyFont="1" applyFill="1" applyBorder="1" applyAlignment="1">
      <alignment vertical="center"/>
    </xf>
    <xf numFmtId="0" fontId="24" fillId="0" borderId="1" xfId="27" applyFont="1" applyFill="1" applyBorder="1">
      <alignment vertical="center"/>
    </xf>
    <xf numFmtId="0" fontId="24" fillId="0" borderId="0" xfId="27" applyFont="1" applyFill="1">
      <alignment vertical="center"/>
    </xf>
    <xf numFmtId="0" fontId="34" fillId="2" borderId="1" xfId="0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34" fillId="2" borderId="1" xfId="0" applyNumberFormat="1" applyFont="1" applyFill="1" applyBorder="1" applyAlignment="1">
      <alignment horizontal="left" vertical="center"/>
    </xf>
    <xf numFmtId="49" fontId="17" fillId="0" borderId="1" xfId="35" applyNumberFormat="1" applyFont="1" applyBorder="1" applyAlignment="1">
      <alignment horizontal="left" vertical="center"/>
    </xf>
    <xf numFmtId="49" fontId="24" fillId="0" borderId="0" xfId="27" applyNumberFormat="1" applyFont="1" applyFill="1" applyAlignment="1">
      <alignment horizontal="left" vertical="center"/>
    </xf>
    <xf numFmtId="49" fontId="17" fillId="0" borderId="1" xfId="35" applyNumberFormat="1" applyFont="1" applyFill="1" applyBorder="1" applyAlignment="1">
      <alignment horizontal="left" vertical="center"/>
    </xf>
    <xf numFmtId="49" fontId="16" fillId="0" borderId="0" xfId="35" applyNumberFormat="1" applyFont="1" applyBorder="1" applyAlignment="1">
      <alignment horizontal="left" vertical="center"/>
    </xf>
    <xf numFmtId="0" fontId="34" fillId="2" borderId="1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187" fontId="36" fillId="2" borderId="1" xfId="28" applyNumberFormat="1" applyFont="1" applyFill="1" applyBorder="1" applyAlignment="1">
      <alignment horizontal="center" vertical="center"/>
    </xf>
    <xf numFmtId="189" fontId="36" fillId="2" borderId="1" xfId="28" applyNumberFormat="1" applyFont="1" applyFill="1" applyBorder="1" applyAlignment="1">
      <alignment horizontal="center" vertical="center"/>
    </xf>
    <xf numFmtId="0" fontId="24" fillId="0" borderId="1" xfId="28" applyFont="1" applyFill="1" applyBorder="1" applyAlignment="1">
      <alignment horizontal="center" vertical="center"/>
    </xf>
    <xf numFmtId="187" fontId="24" fillId="0" borderId="1" xfId="28" applyNumberFormat="1" applyFont="1" applyFill="1" applyBorder="1">
      <alignment vertical="center"/>
    </xf>
    <xf numFmtId="0" fontId="17" fillId="0" borderId="0" xfId="0" applyFont="1" applyAlignment="1">
      <alignment horizontal="right" vertical="center"/>
    </xf>
    <xf numFmtId="0" fontId="34" fillId="2" borderId="1" xfId="0" applyNumberFormat="1" applyFont="1" applyFill="1" applyBorder="1" applyAlignment="1">
      <alignment horizontal="center" vertical="center"/>
    </xf>
    <xf numFmtId="3" fontId="24" fillId="3" borderId="1" xfId="0" applyNumberFormat="1" applyFont="1" applyFill="1" applyBorder="1" applyAlignment="1">
      <alignment horizontal="right" vertical="center"/>
    </xf>
    <xf numFmtId="184" fontId="24" fillId="0" borderId="1" xfId="0" applyNumberFormat="1" applyFont="1" applyBorder="1">
      <alignment vertical="center"/>
    </xf>
    <xf numFmtId="186" fontId="24" fillId="0" borderId="1" xfId="0" applyNumberFormat="1" applyFont="1" applyBorder="1">
      <alignment vertical="center"/>
    </xf>
    <xf numFmtId="41" fontId="17" fillId="0" borderId="1" xfId="15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84" fontId="17" fillId="0" borderId="0" xfId="0" applyNumberFormat="1" applyFont="1" applyAlignment="1">
      <alignment vertical="center"/>
    </xf>
    <xf numFmtId="184" fontId="16" fillId="0" borderId="0" xfId="0" applyNumberFormat="1" applyFont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35" applyNumberFormat="1" applyFont="1" applyBorder="1" applyAlignment="1">
      <alignment horizontal="center" vertical="center"/>
    </xf>
    <xf numFmtId="0" fontId="17" fillId="0" borderId="1" xfId="35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41" fontId="0" fillId="0" borderId="0" xfId="15" applyFont="1">
      <alignment vertical="center"/>
    </xf>
    <xf numFmtId="41" fontId="16" fillId="0" borderId="0" xfId="15" applyFont="1">
      <alignment vertical="center"/>
    </xf>
    <xf numFmtId="41" fontId="11" fillId="0" borderId="0" xfId="15" applyFont="1">
      <alignment vertical="center"/>
    </xf>
    <xf numFmtId="187" fontId="0" fillId="0" borderId="0" xfId="0" applyNumberFormat="1">
      <alignment vertical="center"/>
    </xf>
    <xf numFmtId="0" fontId="37" fillId="0" borderId="0" xfId="40" applyFont="1" applyAlignment="1">
      <alignment horizontal="center" vertical="center"/>
    </xf>
    <xf numFmtId="0" fontId="38" fillId="0" borderId="0" xfId="40" applyFont="1">
      <alignment vertical="center"/>
    </xf>
    <xf numFmtId="0" fontId="39" fillId="0" borderId="0" xfId="40" applyFont="1">
      <alignment vertical="center"/>
    </xf>
    <xf numFmtId="0" fontId="40" fillId="0" borderId="0" xfId="0" applyFont="1">
      <alignment vertical="center"/>
    </xf>
    <xf numFmtId="0" fontId="24" fillId="0" borderId="1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24" fillId="0" borderId="1" xfId="0" applyNumberFormat="1" applyFont="1" applyBorder="1" applyAlignment="1">
      <alignment horizontal="center" vertical="center"/>
    </xf>
    <xf numFmtId="0" fontId="34" fillId="2" borderId="1" xfId="43" applyFont="1" applyFill="1" applyBorder="1" applyAlignment="1">
      <alignment horizontal="center" vertical="center"/>
    </xf>
    <xf numFmtId="41" fontId="34" fillId="2" borderId="1" xfId="15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4" fillId="2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36" fillId="2" borderId="1" xfId="28" applyFont="1" applyFill="1" applyBorder="1" applyAlignment="1">
      <alignment horizontal="center" vertical="center"/>
    </xf>
    <xf numFmtId="0" fontId="34" fillId="2" borderId="1" xfId="0" applyNumberFormat="1" applyFont="1" applyFill="1" applyBorder="1" applyAlignment="1">
      <alignment horizontal="center" vertical="center"/>
    </xf>
  </cellXfs>
  <cellStyles count="47">
    <cellStyle name="Comma [0]_ SG&amp;A Bridge " xfId="1" xr:uid="{00000000-0005-0000-0000-000000000000}"/>
    <cellStyle name="Comma_ SG&amp;A Bridge " xfId="2" xr:uid="{00000000-0005-0000-0000-000001000000}"/>
    <cellStyle name="Currency [0]_ SG&amp;A Bridge " xfId="3" xr:uid="{00000000-0005-0000-0000-000002000000}"/>
    <cellStyle name="Currency_ SG&amp;A Bridge " xfId="4" xr:uid="{00000000-0005-0000-0000-000003000000}"/>
    <cellStyle name="Normal_ SG&amp;A Bridge " xfId="5" xr:uid="{00000000-0005-0000-0000-000004000000}"/>
    <cellStyle name="백분율" xfId="6" builtinId="5"/>
    <cellStyle name="백분율 2" xfId="7" xr:uid="{00000000-0005-0000-0000-000006000000}"/>
    <cellStyle name="백분율 2 2" xfId="8" xr:uid="{00000000-0005-0000-0000-000007000000}"/>
    <cellStyle name="백분율 3" xfId="9" xr:uid="{00000000-0005-0000-0000-000008000000}"/>
    <cellStyle name="백분율 4" xfId="10" xr:uid="{00000000-0005-0000-0000-000009000000}"/>
    <cellStyle name="백분율 5" xfId="11" xr:uid="{00000000-0005-0000-0000-00000A000000}"/>
    <cellStyle name="백분율 6" xfId="12" xr:uid="{00000000-0005-0000-0000-00000B000000}"/>
    <cellStyle name="백분율 7" xfId="13" xr:uid="{00000000-0005-0000-0000-00000C000000}"/>
    <cellStyle name="뷭?_BOOKSHIP" xfId="14" xr:uid="{00000000-0005-0000-0000-00000D000000}"/>
    <cellStyle name="쉼표 [0]" xfId="15" builtinId="6"/>
    <cellStyle name="쉼표 [0] 2" xfId="16" xr:uid="{00000000-0005-0000-0000-00000F000000}"/>
    <cellStyle name="쉼표 [0] 2 2" xfId="17" xr:uid="{00000000-0005-0000-0000-000010000000}"/>
    <cellStyle name="쉼표 [0] 3" xfId="18" xr:uid="{00000000-0005-0000-0000-000011000000}"/>
    <cellStyle name="쉼표 [0] 3 2" xfId="19" xr:uid="{00000000-0005-0000-0000-000012000000}"/>
    <cellStyle name="쉼표 [0] 3 2 2" xfId="20" xr:uid="{00000000-0005-0000-0000-000013000000}"/>
    <cellStyle name="쉼표 [0] 4" xfId="21" xr:uid="{00000000-0005-0000-0000-000014000000}"/>
    <cellStyle name="쉼표 [0] 5" xfId="22" xr:uid="{00000000-0005-0000-0000-000015000000}"/>
    <cellStyle name="쉼표 [0] 6" xfId="23" xr:uid="{00000000-0005-0000-0000-000016000000}"/>
    <cellStyle name="쉼표 [0] 7" xfId="24" xr:uid="{00000000-0005-0000-0000-000017000000}"/>
    <cellStyle name="콤마 [0]_1202" xfId="25" xr:uid="{00000000-0005-0000-0000-000018000000}"/>
    <cellStyle name="콤마_1202" xfId="26" xr:uid="{00000000-0005-0000-0000-000019000000}"/>
    <cellStyle name="표준" xfId="0" builtinId="0"/>
    <cellStyle name="표준 10" xfId="27" xr:uid="{00000000-0005-0000-0000-00001B000000}"/>
    <cellStyle name="표준 11" xfId="28" xr:uid="{00000000-0005-0000-0000-00001C000000}"/>
    <cellStyle name="표준 12" xfId="29" xr:uid="{00000000-0005-0000-0000-00001D000000}"/>
    <cellStyle name="표준 13" xfId="30" xr:uid="{00000000-0005-0000-0000-00001E000000}"/>
    <cellStyle name="표준 14" xfId="31" xr:uid="{00000000-0005-0000-0000-00001F000000}"/>
    <cellStyle name="표준 15" xfId="32" xr:uid="{00000000-0005-0000-0000-000020000000}"/>
    <cellStyle name="표준 16" xfId="33" xr:uid="{00000000-0005-0000-0000-000021000000}"/>
    <cellStyle name="표준 17" xfId="34" xr:uid="{00000000-0005-0000-0000-000022000000}"/>
    <cellStyle name="표준 18" xfId="44" xr:uid="{00000000-0005-0000-0000-000023000000}"/>
    <cellStyle name="표준 19" xfId="45" xr:uid="{00000000-0005-0000-0000-000024000000}"/>
    <cellStyle name="표준 2" xfId="35" xr:uid="{00000000-0005-0000-0000-000025000000}"/>
    <cellStyle name="표준 20" xfId="46" xr:uid="{00000000-0005-0000-0000-000026000000}"/>
    <cellStyle name="표준 3" xfId="36" xr:uid="{00000000-0005-0000-0000-000027000000}"/>
    <cellStyle name="표준 4" xfId="37" xr:uid="{00000000-0005-0000-0000-000028000000}"/>
    <cellStyle name="표준 5" xfId="38" xr:uid="{00000000-0005-0000-0000-000029000000}"/>
    <cellStyle name="표준 6" xfId="39" xr:uid="{00000000-0005-0000-0000-00002A000000}"/>
    <cellStyle name="표준 7" xfId="40" xr:uid="{00000000-0005-0000-0000-00002B000000}"/>
    <cellStyle name="표준 8" xfId="41" xr:uid="{00000000-0005-0000-0000-00002C000000}"/>
    <cellStyle name="표준 9" xfId="42" xr:uid="{00000000-0005-0000-0000-00002D000000}"/>
    <cellStyle name="표준_Sheet1" xfId="43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5"/>
  <sheetViews>
    <sheetView tabSelected="1" workbookViewId="0"/>
  </sheetViews>
  <sheetFormatPr defaultColWidth="9" defaultRowHeight="13.5"/>
  <cols>
    <col min="1" max="1" width="3.25" style="5" customWidth="1"/>
    <col min="2" max="2" width="60.625" style="5" customWidth="1"/>
    <col min="3" max="3" width="3.75" style="5" customWidth="1"/>
    <col min="4" max="4" width="60.625" style="5" customWidth="1"/>
    <col min="5" max="16384" width="9" style="5"/>
  </cols>
  <sheetData>
    <row r="1" spans="2:4" ht="15" customHeight="1">
      <c r="B1" s="4"/>
      <c r="C1" s="4"/>
    </row>
    <row r="2" spans="2:4" ht="44.25" customHeight="1">
      <c r="B2" s="105" t="s">
        <v>866</v>
      </c>
      <c r="C2" s="105"/>
      <c r="D2" s="105" t="s">
        <v>867</v>
      </c>
    </row>
    <row r="3" spans="2:4" ht="15" customHeight="1">
      <c r="B3" s="106"/>
      <c r="C3" s="106"/>
      <c r="D3" s="107"/>
    </row>
    <row r="4" spans="2:4" ht="33" customHeight="1">
      <c r="B4" s="106" t="s">
        <v>1457</v>
      </c>
      <c r="C4" s="106"/>
      <c r="D4" s="108" t="s">
        <v>1466</v>
      </c>
    </row>
    <row r="5" spans="2:4" ht="33" customHeight="1">
      <c r="B5" s="106" t="s">
        <v>1458</v>
      </c>
      <c r="C5" s="106"/>
      <c r="D5" s="108" t="s">
        <v>868</v>
      </c>
    </row>
    <row r="6" spans="2:4" ht="33" customHeight="1">
      <c r="B6" s="106" t="s">
        <v>1459</v>
      </c>
      <c r="C6" s="106"/>
      <c r="D6" s="108" t="s">
        <v>869</v>
      </c>
    </row>
    <row r="7" spans="2:4" ht="33" customHeight="1">
      <c r="B7" s="106" t="s">
        <v>1460</v>
      </c>
      <c r="C7" s="106"/>
      <c r="D7" s="108" t="s">
        <v>870</v>
      </c>
    </row>
    <row r="8" spans="2:4" ht="33" customHeight="1">
      <c r="B8" s="106" t="s">
        <v>1461</v>
      </c>
      <c r="C8" s="106"/>
      <c r="D8" s="108" t="s">
        <v>1467</v>
      </c>
    </row>
    <row r="9" spans="2:4" ht="33" customHeight="1">
      <c r="B9" s="106" t="s">
        <v>1462</v>
      </c>
      <c r="C9" s="106"/>
      <c r="D9" s="108" t="s">
        <v>1468</v>
      </c>
    </row>
    <row r="10" spans="2:4" ht="33" customHeight="1">
      <c r="B10" s="106" t="s">
        <v>1463</v>
      </c>
      <c r="C10" s="106"/>
      <c r="D10" s="108" t="s">
        <v>1317</v>
      </c>
    </row>
    <row r="11" spans="2:4" ht="33" customHeight="1">
      <c r="B11" s="106" t="s">
        <v>1464</v>
      </c>
      <c r="C11" s="106"/>
      <c r="D11" s="108" t="s">
        <v>1498</v>
      </c>
    </row>
    <row r="12" spans="2:4" ht="33" customHeight="1">
      <c r="B12" s="106" t="s">
        <v>1465</v>
      </c>
      <c r="C12" s="107"/>
      <c r="D12" s="108" t="s">
        <v>1499</v>
      </c>
    </row>
    <row r="13" spans="2:4" ht="33" customHeight="1">
      <c r="D13" s="108" t="s">
        <v>1500</v>
      </c>
    </row>
    <row r="14" spans="2:4" ht="33" customHeight="1">
      <c r="D14" s="108" t="s">
        <v>1501</v>
      </c>
    </row>
    <row r="15" spans="2:4" ht="33" customHeight="1">
      <c r="D15" s="108" t="s">
        <v>871</v>
      </c>
    </row>
  </sheetData>
  <phoneticPr fontId="13" type="noConversion"/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42"/>
  <sheetViews>
    <sheetView view="pageBreakPreview" zoomScaleNormal="100" zoomScaleSheetLayoutView="100" workbookViewId="0"/>
  </sheetViews>
  <sheetFormatPr defaultColWidth="16.25" defaultRowHeight="18" customHeight="1"/>
  <cols>
    <col min="1" max="1" width="2.625" style="8" customWidth="1"/>
    <col min="2" max="2" width="16.625" style="8" bestFit="1" customWidth="1"/>
    <col min="3" max="3" width="12.625" style="8" customWidth="1"/>
    <col min="4" max="4" width="15.625" style="8" customWidth="1"/>
    <col min="5" max="5" width="12.625" style="8" customWidth="1"/>
    <col min="6" max="6" width="15.625" style="8" customWidth="1"/>
    <col min="7" max="7" width="12.625" style="8" customWidth="1"/>
    <col min="8" max="8" width="15.625" style="8" customWidth="1"/>
    <col min="9" max="9" width="12.625" style="8" customWidth="1"/>
    <col min="10" max="10" width="15.625" style="8" customWidth="1"/>
    <col min="11" max="11" width="12.625" style="8" customWidth="1"/>
    <col min="12" max="12" width="15.625" style="8" customWidth="1"/>
    <col min="13" max="13" width="12.625" style="8" customWidth="1"/>
    <col min="14" max="14" width="15.625" style="8" customWidth="1"/>
    <col min="15" max="16384" width="16.25" style="8"/>
  </cols>
  <sheetData>
    <row r="1" spans="1:17" ht="30" customHeight="1">
      <c r="A1" s="7" t="str">
        <f>목차!B4</f>
        <v>1. 2025년 용도별 건축물 현황</v>
      </c>
    </row>
    <row r="2" spans="1:17" s="1" customFormat="1" ht="18" customHeight="1">
      <c r="A2" s="32" t="s">
        <v>1454</v>
      </c>
    </row>
    <row r="3" spans="1:17" ht="18" customHeight="1">
      <c r="A3" s="32"/>
      <c r="N3" s="9" t="s">
        <v>872</v>
      </c>
    </row>
    <row r="4" spans="1:17" ht="18" customHeight="1">
      <c r="B4" s="113" t="s">
        <v>15</v>
      </c>
      <c r="C4" s="112" t="s">
        <v>0</v>
      </c>
      <c r="D4" s="112"/>
      <c r="E4" s="112" t="s">
        <v>876</v>
      </c>
      <c r="F4" s="112"/>
      <c r="G4" s="112" t="s">
        <v>877</v>
      </c>
      <c r="H4" s="112"/>
      <c r="I4" s="112" t="s">
        <v>878</v>
      </c>
      <c r="J4" s="112"/>
      <c r="K4" s="112" t="s">
        <v>1303</v>
      </c>
      <c r="L4" s="112"/>
      <c r="M4" s="112" t="s">
        <v>874</v>
      </c>
      <c r="N4" s="112"/>
    </row>
    <row r="5" spans="1:17" ht="18" customHeight="1">
      <c r="B5" s="113"/>
      <c r="C5" s="66" t="s">
        <v>864</v>
      </c>
      <c r="D5" s="66" t="s">
        <v>865</v>
      </c>
      <c r="E5" s="66" t="s">
        <v>864</v>
      </c>
      <c r="F5" s="66" t="s">
        <v>865</v>
      </c>
      <c r="G5" s="66" t="s">
        <v>864</v>
      </c>
      <c r="H5" s="66" t="s">
        <v>865</v>
      </c>
      <c r="I5" s="66" t="s">
        <v>864</v>
      </c>
      <c r="J5" s="66" t="s">
        <v>865</v>
      </c>
      <c r="K5" s="66" t="s">
        <v>864</v>
      </c>
      <c r="L5" s="66" t="s">
        <v>865</v>
      </c>
      <c r="M5" s="66" t="s">
        <v>864</v>
      </c>
      <c r="N5" s="66" t="s">
        <v>865</v>
      </c>
    </row>
    <row r="6" spans="1:17" ht="18" customHeight="1">
      <c r="B6" s="11" t="s">
        <v>879</v>
      </c>
      <c r="C6" s="15">
        <v>7438642</v>
      </c>
      <c r="D6" s="15">
        <v>4375030495.3450003</v>
      </c>
      <c r="E6" s="15">
        <v>4562665</v>
      </c>
      <c r="F6" s="15">
        <v>2015492098.0380001</v>
      </c>
      <c r="G6" s="15">
        <v>1427853</v>
      </c>
      <c r="H6" s="15">
        <v>964609528.95700002</v>
      </c>
      <c r="I6" s="15">
        <v>352662</v>
      </c>
      <c r="J6" s="15">
        <v>485725889.097</v>
      </c>
      <c r="K6" s="15">
        <v>205967</v>
      </c>
      <c r="L6" s="15">
        <v>382075439.19700003</v>
      </c>
      <c r="M6" s="15">
        <v>889495</v>
      </c>
      <c r="N6" s="15">
        <v>527127540.05599999</v>
      </c>
    </row>
    <row r="7" spans="1:17" ht="18" customHeight="1">
      <c r="B7" s="11" t="s">
        <v>1</v>
      </c>
      <c r="C7" s="15">
        <v>574058</v>
      </c>
      <c r="D7" s="15">
        <v>600506614.86515987</v>
      </c>
      <c r="E7" s="15">
        <v>422239</v>
      </c>
      <c r="F7" s="15">
        <v>311956339.47479999</v>
      </c>
      <c r="G7" s="15">
        <v>128540</v>
      </c>
      <c r="H7" s="15">
        <v>190199751.29966</v>
      </c>
      <c r="I7" s="15">
        <v>2232</v>
      </c>
      <c r="J7" s="15">
        <v>15288234.3235</v>
      </c>
      <c r="K7" s="15">
        <v>16463</v>
      </c>
      <c r="L7" s="15">
        <v>61408554.914700001</v>
      </c>
      <c r="M7" s="15">
        <v>4584</v>
      </c>
      <c r="N7" s="15">
        <v>21653734.852499999</v>
      </c>
      <c r="O7" s="36"/>
    </row>
    <row r="8" spans="1:17" ht="18" customHeight="1">
      <c r="B8" s="11" t="s">
        <v>2</v>
      </c>
      <c r="C8" s="15">
        <v>345978</v>
      </c>
      <c r="D8" s="15">
        <v>257293554.11295003</v>
      </c>
      <c r="E8" s="15">
        <v>233291</v>
      </c>
      <c r="F8" s="15">
        <v>129028024.07903001</v>
      </c>
      <c r="G8" s="15">
        <v>74424</v>
      </c>
      <c r="H8" s="15">
        <v>62782171.483220004</v>
      </c>
      <c r="I8" s="15">
        <v>15841</v>
      </c>
      <c r="J8" s="15">
        <v>20406144.558200002</v>
      </c>
      <c r="K8" s="15">
        <v>9325</v>
      </c>
      <c r="L8" s="15">
        <v>21906841.8332</v>
      </c>
      <c r="M8" s="15">
        <v>13097</v>
      </c>
      <c r="N8" s="15">
        <v>23170372.159299999</v>
      </c>
      <c r="O8" s="36"/>
    </row>
    <row r="9" spans="1:17" ht="18" customHeight="1">
      <c r="B9" s="11" t="s">
        <v>3</v>
      </c>
      <c r="C9" s="15">
        <v>256032</v>
      </c>
      <c r="D9" s="15">
        <v>190765010.64299801</v>
      </c>
      <c r="E9" s="15">
        <v>167749</v>
      </c>
      <c r="F9" s="15">
        <v>100725451.524</v>
      </c>
      <c r="G9" s="15">
        <v>54824</v>
      </c>
      <c r="H9" s="15">
        <v>48320382.811499998</v>
      </c>
      <c r="I9" s="15">
        <v>13541</v>
      </c>
      <c r="J9" s="15">
        <v>16614756.485099999</v>
      </c>
      <c r="K9" s="15">
        <v>6748</v>
      </c>
      <c r="L9" s="15">
        <v>16564591.942199999</v>
      </c>
      <c r="M9" s="15">
        <v>13170</v>
      </c>
      <c r="N9" s="15">
        <v>8539827.880198</v>
      </c>
      <c r="O9" s="36"/>
    </row>
    <row r="10" spans="1:17" ht="18" customHeight="1">
      <c r="B10" s="11" t="s">
        <v>4</v>
      </c>
      <c r="C10" s="15">
        <v>220159</v>
      </c>
      <c r="D10" s="15">
        <v>240125698.62734997</v>
      </c>
      <c r="E10" s="15">
        <v>135795</v>
      </c>
      <c r="F10" s="15">
        <v>112202255.11845</v>
      </c>
      <c r="G10" s="15">
        <v>48675</v>
      </c>
      <c r="H10" s="15">
        <v>58927532.490800001</v>
      </c>
      <c r="I10" s="15">
        <v>14698</v>
      </c>
      <c r="J10" s="15">
        <v>25653875.009300001</v>
      </c>
      <c r="K10" s="15">
        <v>6698</v>
      </c>
      <c r="L10" s="15">
        <v>18676858.126699999</v>
      </c>
      <c r="M10" s="15">
        <v>14293</v>
      </c>
      <c r="N10" s="15">
        <v>24665177.882100001</v>
      </c>
      <c r="O10" s="36"/>
      <c r="Q10" s="10"/>
    </row>
    <row r="11" spans="1:17" ht="18" customHeight="1">
      <c r="B11" s="11" t="s">
        <v>5</v>
      </c>
      <c r="C11" s="15">
        <v>135977</v>
      </c>
      <c r="D11" s="15">
        <v>113139505.29560001</v>
      </c>
      <c r="E11" s="15">
        <v>88389</v>
      </c>
      <c r="F11" s="15">
        <v>61915153.250100002</v>
      </c>
      <c r="G11" s="15">
        <v>33929</v>
      </c>
      <c r="H11" s="15">
        <v>24892702.1032</v>
      </c>
      <c r="I11" s="15">
        <v>4516</v>
      </c>
      <c r="J11" s="15">
        <v>8973996.4012000002</v>
      </c>
      <c r="K11" s="15">
        <v>4085</v>
      </c>
      <c r="L11" s="15">
        <v>13008224.9342</v>
      </c>
      <c r="M11" s="15">
        <v>5058</v>
      </c>
      <c r="N11" s="15">
        <v>4349428.6069</v>
      </c>
      <c r="O11" s="36"/>
    </row>
    <row r="12" spans="1:17" ht="18" customHeight="1">
      <c r="B12" s="11" t="s">
        <v>6</v>
      </c>
      <c r="C12" s="15">
        <v>130126</v>
      </c>
      <c r="D12" s="15">
        <v>119430179.25694999</v>
      </c>
      <c r="E12" s="15">
        <v>89021</v>
      </c>
      <c r="F12" s="15">
        <v>58972741.166199997</v>
      </c>
      <c r="G12" s="15">
        <v>27416</v>
      </c>
      <c r="H12" s="15">
        <v>25868177.651700001</v>
      </c>
      <c r="I12" s="15">
        <v>3131</v>
      </c>
      <c r="J12" s="15">
        <v>5842594.8942</v>
      </c>
      <c r="K12" s="15">
        <v>5101</v>
      </c>
      <c r="L12" s="15">
        <v>15533512.10925</v>
      </c>
      <c r="M12" s="15">
        <v>5457</v>
      </c>
      <c r="N12" s="15">
        <v>13213153.4356</v>
      </c>
      <c r="O12" s="36"/>
    </row>
    <row r="13" spans="1:17" ht="18" customHeight="1">
      <c r="B13" s="11" t="s">
        <v>7</v>
      </c>
      <c r="C13" s="15">
        <v>137220</v>
      </c>
      <c r="D13" s="15">
        <v>97326387.634210005</v>
      </c>
      <c r="E13" s="15">
        <v>75429</v>
      </c>
      <c r="F13" s="15">
        <v>45286108.802960001</v>
      </c>
      <c r="G13" s="15">
        <v>31613</v>
      </c>
      <c r="H13" s="15">
        <v>18801960.669199999</v>
      </c>
      <c r="I13" s="15">
        <v>15475</v>
      </c>
      <c r="J13" s="15">
        <v>19473019.490800001</v>
      </c>
      <c r="K13" s="15">
        <v>4070</v>
      </c>
      <c r="L13" s="15">
        <v>7576957.8790999996</v>
      </c>
      <c r="M13" s="15">
        <v>10633</v>
      </c>
      <c r="N13" s="15">
        <v>6188340.7921500001</v>
      </c>
      <c r="O13" s="36"/>
    </row>
    <row r="14" spans="1:17" ht="18" customHeight="1">
      <c r="B14" s="11" t="s">
        <v>852</v>
      </c>
      <c r="C14" s="15">
        <v>36190</v>
      </c>
      <c r="D14" s="15">
        <v>33362899.539699998</v>
      </c>
      <c r="E14" s="15">
        <v>19523</v>
      </c>
      <c r="F14" s="15">
        <v>16636636.4036</v>
      </c>
      <c r="G14" s="15">
        <v>7159</v>
      </c>
      <c r="H14" s="15">
        <v>6120508.2901999997</v>
      </c>
      <c r="I14" s="15">
        <v>2116</v>
      </c>
      <c r="J14" s="15">
        <v>3192451.125</v>
      </c>
      <c r="K14" s="15">
        <v>1053</v>
      </c>
      <c r="L14" s="15">
        <v>3497655.9375999998</v>
      </c>
      <c r="M14" s="15">
        <v>6339</v>
      </c>
      <c r="N14" s="15">
        <v>3915647.7832999998</v>
      </c>
      <c r="O14" s="36"/>
    </row>
    <row r="15" spans="1:17" ht="18" customHeight="1">
      <c r="B15" s="11" t="s">
        <v>8</v>
      </c>
      <c r="C15" s="15">
        <v>1283371</v>
      </c>
      <c r="D15" s="15">
        <v>1156679006.4433591</v>
      </c>
      <c r="E15" s="15">
        <v>659037</v>
      </c>
      <c r="F15" s="15">
        <v>519622953.65383399</v>
      </c>
      <c r="G15" s="15">
        <v>308277</v>
      </c>
      <c r="H15" s="15">
        <v>240952183.72449511</v>
      </c>
      <c r="I15" s="15">
        <v>117311</v>
      </c>
      <c r="J15" s="15">
        <v>144811913.70300001</v>
      </c>
      <c r="K15" s="15">
        <v>37732</v>
      </c>
      <c r="L15" s="15">
        <v>88047814.284199998</v>
      </c>
      <c r="M15" s="15">
        <v>161014</v>
      </c>
      <c r="N15" s="15">
        <v>163244141.07782999</v>
      </c>
      <c r="O15" s="36"/>
    </row>
    <row r="16" spans="1:17" ht="18" customHeight="1">
      <c r="B16" s="11" t="s">
        <v>1272</v>
      </c>
      <c r="C16" s="15">
        <v>446084</v>
      </c>
      <c r="D16" s="15">
        <v>152116158.81606299</v>
      </c>
      <c r="E16" s="15">
        <v>279973</v>
      </c>
      <c r="F16" s="15">
        <v>67494849.861362994</v>
      </c>
      <c r="G16" s="15">
        <v>82344</v>
      </c>
      <c r="H16" s="15">
        <v>34968186.607349999</v>
      </c>
      <c r="I16" s="15">
        <v>7667</v>
      </c>
      <c r="J16" s="15">
        <v>7723557.8121999996</v>
      </c>
      <c r="K16" s="15">
        <v>14340</v>
      </c>
      <c r="L16" s="15">
        <v>17456015.210250001</v>
      </c>
      <c r="M16" s="15">
        <v>61760</v>
      </c>
      <c r="N16" s="15">
        <v>24473549.324900001</v>
      </c>
      <c r="O16" s="36"/>
    </row>
    <row r="17" spans="2:15" ht="18" customHeight="1">
      <c r="B17" s="11" t="s">
        <v>9</v>
      </c>
      <c r="C17" s="15">
        <v>411404</v>
      </c>
      <c r="D17" s="15">
        <v>169232600.32914999</v>
      </c>
      <c r="E17" s="15">
        <v>248318</v>
      </c>
      <c r="F17" s="15">
        <v>71825039.848299995</v>
      </c>
      <c r="G17" s="15">
        <v>68905</v>
      </c>
      <c r="H17" s="15">
        <v>28678079.575800002</v>
      </c>
      <c r="I17" s="15">
        <v>22756</v>
      </c>
      <c r="J17" s="15">
        <v>31053450.836199999</v>
      </c>
      <c r="K17" s="15">
        <v>11341</v>
      </c>
      <c r="L17" s="15">
        <v>14556834.191199999</v>
      </c>
      <c r="M17" s="15">
        <v>60084</v>
      </c>
      <c r="N17" s="15">
        <v>23119195.87765</v>
      </c>
      <c r="O17" s="36"/>
    </row>
    <row r="18" spans="2:15" ht="18" customHeight="1">
      <c r="B18" s="11" t="s">
        <v>10</v>
      </c>
      <c r="C18" s="15">
        <v>572884</v>
      </c>
      <c r="D18" s="15">
        <v>240974211.20895001</v>
      </c>
      <c r="E18" s="15">
        <v>339871</v>
      </c>
      <c r="F18" s="15">
        <v>93037778.325000003</v>
      </c>
      <c r="G18" s="15">
        <v>95873</v>
      </c>
      <c r="H18" s="15">
        <v>39693922.732050002</v>
      </c>
      <c r="I18" s="15">
        <v>28149</v>
      </c>
      <c r="J18" s="15">
        <v>47125199.8473</v>
      </c>
      <c r="K18" s="15">
        <v>14710</v>
      </c>
      <c r="L18" s="15">
        <v>19104932.130899999</v>
      </c>
      <c r="M18" s="15">
        <v>94281</v>
      </c>
      <c r="N18" s="15">
        <v>42012378.173699997</v>
      </c>
      <c r="O18" s="36"/>
    </row>
    <row r="19" spans="2:15" ht="18" customHeight="1">
      <c r="B19" s="11" t="s">
        <v>1307</v>
      </c>
      <c r="C19" s="15">
        <v>466536</v>
      </c>
      <c r="D19" s="15">
        <v>177473059.62485</v>
      </c>
      <c r="E19" s="15">
        <v>271075</v>
      </c>
      <c r="F19" s="15">
        <v>73583118.998400003</v>
      </c>
      <c r="G19" s="15">
        <v>82602</v>
      </c>
      <c r="H19" s="15">
        <v>31805470.971549999</v>
      </c>
      <c r="I19" s="15">
        <v>14656</v>
      </c>
      <c r="J19" s="15">
        <v>19410885.754700001</v>
      </c>
      <c r="K19" s="15">
        <v>15510</v>
      </c>
      <c r="L19" s="15">
        <v>17092803.150800001</v>
      </c>
      <c r="M19" s="15">
        <v>82693</v>
      </c>
      <c r="N19" s="15">
        <v>35580780.749399997</v>
      </c>
      <c r="O19" s="36"/>
    </row>
    <row r="20" spans="2:15" ht="18" customHeight="1">
      <c r="B20" s="11" t="s">
        <v>11</v>
      </c>
      <c r="C20" s="15">
        <v>667397</v>
      </c>
      <c r="D20" s="15">
        <v>191005697.26181999</v>
      </c>
      <c r="E20" s="15">
        <v>429494</v>
      </c>
      <c r="F20" s="15">
        <v>76874999.90422</v>
      </c>
      <c r="G20" s="15">
        <v>102002</v>
      </c>
      <c r="H20" s="15">
        <v>33851910.401500002</v>
      </c>
      <c r="I20" s="15">
        <v>21757</v>
      </c>
      <c r="J20" s="15">
        <v>21430115.736900002</v>
      </c>
      <c r="K20" s="15">
        <v>16751</v>
      </c>
      <c r="L20" s="15">
        <v>16576695.908</v>
      </c>
      <c r="M20" s="15">
        <v>97393</v>
      </c>
      <c r="N20" s="15">
        <v>42271975.3112</v>
      </c>
      <c r="O20" s="36"/>
    </row>
    <row r="21" spans="2:15" ht="18" customHeight="1">
      <c r="B21" s="11" t="s">
        <v>12</v>
      </c>
      <c r="C21" s="15">
        <v>831097</v>
      </c>
      <c r="D21" s="15">
        <v>277294094.07226902</v>
      </c>
      <c r="E21" s="15">
        <v>508804</v>
      </c>
      <c r="F21" s="15">
        <v>111946262.5512</v>
      </c>
      <c r="G21" s="15">
        <v>128779</v>
      </c>
      <c r="H21" s="15">
        <v>43641276.103</v>
      </c>
      <c r="I21" s="15">
        <v>36186</v>
      </c>
      <c r="J21" s="15">
        <v>51235610.501668997</v>
      </c>
      <c r="K21" s="15">
        <v>20748</v>
      </c>
      <c r="L21" s="15">
        <v>22480146.7432</v>
      </c>
      <c r="M21" s="15">
        <v>136580</v>
      </c>
      <c r="N21" s="15">
        <v>47990798.173199996</v>
      </c>
      <c r="O21" s="36"/>
    </row>
    <row r="22" spans="2:15" ht="18" customHeight="1">
      <c r="B22" s="13" t="s">
        <v>13</v>
      </c>
      <c r="C22" s="15">
        <v>730860</v>
      </c>
      <c r="D22" s="15">
        <v>297122539.05652505</v>
      </c>
      <c r="E22" s="15">
        <v>477728</v>
      </c>
      <c r="F22" s="15">
        <v>138081709.18375</v>
      </c>
      <c r="G22" s="15">
        <v>118355</v>
      </c>
      <c r="H22" s="15">
        <v>54614384.943475001</v>
      </c>
      <c r="I22" s="15">
        <v>31595</v>
      </c>
      <c r="J22" s="15">
        <v>46600035.406499997</v>
      </c>
      <c r="K22" s="15">
        <v>16928</v>
      </c>
      <c r="L22" s="15">
        <v>22921970.712000001</v>
      </c>
      <c r="M22" s="15">
        <v>86254</v>
      </c>
      <c r="N22" s="15">
        <v>34904438.810800001</v>
      </c>
      <c r="O22" s="36"/>
    </row>
    <row r="23" spans="2:15" ht="18" customHeight="1">
      <c r="B23" s="11" t="s">
        <v>14</v>
      </c>
      <c r="C23" s="15">
        <v>193269</v>
      </c>
      <c r="D23" s="15">
        <v>61183278.555960007</v>
      </c>
      <c r="E23" s="15">
        <v>116929</v>
      </c>
      <c r="F23" s="15">
        <v>26302675.89356</v>
      </c>
      <c r="G23" s="15">
        <v>34136</v>
      </c>
      <c r="H23" s="15">
        <v>20490927.097600002</v>
      </c>
      <c r="I23" s="15">
        <v>1035</v>
      </c>
      <c r="J23" s="15">
        <v>890047.21050000004</v>
      </c>
      <c r="K23" s="15">
        <v>4364</v>
      </c>
      <c r="L23" s="15">
        <v>5665029.1897999998</v>
      </c>
      <c r="M23" s="15">
        <v>36805</v>
      </c>
      <c r="N23" s="15">
        <v>7834599.1645</v>
      </c>
      <c r="O23" s="36"/>
    </row>
    <row r="24" spans="2:15" ht="18" customHeight="1">
      <c r="B24"/>
      <c r="C24"/>
      <c r="D24" s="36"/>
      <c r="E24" s="47"/>
      <c r="F24" s="47"/>
      <c r="G24" s="47"/>
      <c r="H24" s="47"/>
      <c r="I24" s="36"/>
      <c r="J24" s="36"/>
      <c r="K24" s="36"/>
      <c r="L24" s="36"/>
      <c r="M24" s="36"/>
      <c r="N24" s="36"/>
      <c r="O24" s="36"/>
    </row>
    <row r="25" spans="2:15" ht="18" customHeight="1">
      <c r="B25"/>
      <c r="C25" s="101"/>
      <c r="D25" s="102"/>
      <c r="E25" s="101"/>
      <c r="F25" s="101"/>
      <c r="G25" s="101"/>
      <c r="H25" s="101"/>
      <c r="I25" s="102"/>
      <c r="J25" s="102"/>
      <c r="K25" s="102"/>
      <c r="L25" s="102"/>
      <c r="M25" s="102"/>
      <c r="N25" s="102"/>
      <c r="O25" s="36"/>
    </row>
    <row r="26" spans="2:15" ht="18" customHeight="1">
      <c r="B26"/>
      <c r="C26" s="101"/>
      <c r="D26" s="102"/>
      <c r="E26" s="101"/>
      <c r="F26" s="101"/>
      <c r="G26" s="101"/>
      <c r="H26" s="101"/>
      <c r="I26" s="102"/>
      <c r="J26" s="102"/>
      <c r="K26" s="102"/>
      <c r="L26" s="102"/>
      <c r="M26" s="102"/>
      <c r="N26" s="102"/>
      <c r="O26" s="36"/>
    </row>
    <row r="27" spans="2:15" ht="18" customHeight="1">
      <c r="B27"/>
      <c r="C27" s="101"/>
      <c r="D27" s="102"/>
      <c r="E27" s="101"/>
      <c r="F27" s="101"/>
      <c r="G27" s="101"/>
      <c r="H27" s="101"/>
      <c r="I27" s="102"/>
      <c r="J27" s="102"/>
      <c r="K27" s="102"/>
      <c r="L27" s="102"/>
      <c r="M27" s="102"/>
      <c r="N27" s="102"/>
      <c r="O27" s="36"/>
    </row>
    <row r="28" spans="2:15" ht="18" customHeight="1">
      <c r="B28"/>
      <c r="C28" s="101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36"/>
    </row>
    <row r="29" spans="2:15" ht="18" customHeight="1"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</row>
    <row r="30" spans="2:15" ht="18" customHeight="1"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</row>
    <row r="31" spans="2:15" ht="18" customHeight="1"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</row>
    <row r="32" spans="2:15" ht="18" customHeight="1"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</row>
    <row r="33" spans="3:14" ht="18" customHeight="1"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</row>
    <row r="34" spans="3:14" ht="18" customHeight="1"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</row>
    <row r="35" spans="3:14" ht="18" customHeight="1"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</row>
    <row r="36" spans="3:14" ht="18" customHeight="1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</row>
    <row r="37" spans="3:14" ht="18" customHeight="1"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3:14" ht="18" customHeight="1"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</row>
    <row r="39" spans="3:14" ht="18" customHeight="1"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</row>
    <row r="40" spans="3:14" ht="18" customHeight="1"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</row>
    <row r="41" spans="3:14" ht="18" customHeight="1"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</row>
    <row r="42" spans="3:14" ht="18" customHeight="1"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</row>
  </sheetData>
  <sortState xmlns:xlrd2="http://schemas.microsoft.com/office/spreadsheetml/2017/richdata2" ref="B25:H41">
    <sortCondition ref="B25:B41"/>
  </sortState>
  <mergeCells count="7">
    <mergeCell ref="M4:N4"/>
    <mergeCell ref="B4:B5"/>
    <mergeCell ref="C4:D4"/>
    <mergeCell ref="E4:F4"/>
    <mergeCell ref="G4:H4"/>
    <mergeCell ref="I4:J4"/>
    <mergeCell ref="K4:L4"/>
  </mergeCells>
  <phoneticPr fontId="3" type="noConversion"/>
  <pageMargins left="0.7" right="0.7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W61"/>
  <sheetViews>
    <sheetView view="pageBreakPreview" zoomScaleNormal="100" zoomScaleSheetLayoutView="100" workbookViewId="0"/>
  </sheetViews>
  <sheetFormatPr defaultColWidth="9" defaultRowHeight="18" customHeight="1"/>
  <cols>
    <col min="1" max="1" width="2.625" style="1" customWidth="1"/>
    <col min="2" max="2" width="16.625" style="1" customWidth="1"/>
    <col min="3" max="3" width="11.625" style="1" customWidth="1"/>
    <col min="4" max="4" width="15.625" style="1" customWidth="1"/>
    <col min="5" max="5" width="11.625" style="1" customWidth="1"/>
    <col min="6" max="6" width="15.625" style="1" customWidth="1"/>
    <col min="7" max="7" width="11.625" style="1" customWidth="1"/>
    <col min="8" max="8" width="15.625" style="1" customWidth="1"/>
    <col min="9" max="9" width="11.625" style="1" customWidth="1"/>
    <col min="10" max="10" width="15.625" style="1" customWidth="1"/>
    <col min="11" max="11" width="11.625" style="1" customWidth="1"/>
    <col min="12" max="12" width="15.625" style="1" customWidth="1"/>
    <col min="13" max="13" width="11.625" style="1" customWidth="1"/>
    <col min="14" max="14" width="15.625" style="1" customWidth="1"/>
    <col min="15" max="15" width="11.625" style="1" customWidth="1"/>
    <col min="16" max="16" width="15.625" style="1" customWidth="1"/>
    <col min="17" max="17" width="11.625" style="1" customWidth="1"/>
    <col min="18" max="18" width="15.625" style="1" customWidth="1"/>
    <col min="19" max="19" width="11.625" style="1" customWidth="1"/>
    <col min="20" max="20" width="15.625" style="1" customWidth="1"/>
    <col min="21" max="21" width="11.625" style="1" customWidth="1"/>
    <col min="22" max="22" width="15.625" style="1" customWidth="1"/>
    <col min="23" max="23" width="9.75" style="1" bestFit="1" customWidth="1"/>
    <col min="24" max="16384" width="9" style="1"/>
  </cols>
  <sheetData>
    <row r="1" spans="1:23" s="3" customFormat="1" ht="30" customHeight="1">
      <c r="A1" s="6" t="str">
        <f>목차!B5</f>
        <v>2. 2025년 주거용 건축물 현황</v>
      </c>
    </row>
    <row r="2" spans="1:23" s="3" customFormat="1" ht="18" customHeight="1">
      <c r="A2" s="32" t="s">
        <v>1453</v>
      </c>
    </row>
    <row r="3" spans="1:23" s="3" customFormat="1" ht="18" customHeight="1">
      <c r="V3" s="9" t="s">
        <v>899</v>
      </c>
    </row>
    <row r="4" spans="1:23" s="33" customFormat="1" ht="18" customHeight="1">
      <c r="B4" s="113" t="s">
        <v>953</v>
      </c>
      <c r="C4" s="112" t="s">
        <v>954</v>
      </c>
      <c r="D4" s="112"/>
      <c r="E4" s="112" t="s">
        <v>955</v>
      </c>
      <c r="F4" s="112"/>
      <c r="G4" s="112" t="s">
        <v>956</v>
      </c>
      <c r="H4" s="112"/>
      <c r="I4" s="112" t="s">
        <v>957</v>
      </c>
      <c r="J4" s="112"/>
      <c r="K4" s="112" t="s">
        <v>958</v>
      </c>
      <c r="L4" s="112"/>
      <c r="M4" s="112" t="s">
        <v>959</v>
      </c>
      <c r="N4" s="112"/>
      <c r="O4" s="112" t="s">
        <v>960</v>
      </c>
      <c r="P4" s="112"/>
      <c r="Q4" s="112" t="s">
        <v>961</v>
      </c>
      <c r="R4" s="112"/>
      <c r="S4" s="112" t="s">
        <v>962</v>
      </c>
      <c r="T4" s="112"/>
      <c r="U4" s="112" t="s">
        <v>963</v>
      </c>
      <c r="V4" s="112"/>
    </row>
    <row r="5" spans="1:23" s="33" customFormat="1" ht="18" customHeight="1">
      <c r="B5" s="113"/>
      <c r="C5" s="66" t="s">
        <v>964</v>
      </c>
      <c r="D5" s="66" t="s">
        <v>965</v>
      </c>
      <c r="E5" s="66" t="s">
        <v>964</v>
      </c>
      <c r="F5" s="66" t="s">
        <v>965</v>
      </c>
      <c r="G5" s="66" t="s">
        <v>964</v>
      </c>
      <c r="H5" s="66" t="s">
        <v>965</v>
      </c>
      <c r="I5" s="66" t="s">
        <v>964</v>
      </c>
      <c r="J5" s="66" t="s">
        <v>965</v>
      </c>
      <c r="K5" s="66" t="s">
        <v>964</v>
      </c>
      <c r="L5" s="66" t="s">
        <v>965</v>
      </c>
      <c r="M5" s="66" t="s">
        <v>964</v>
      </c>
      <c r="N5" s="66" t="s">
        <v>965</v>
      </c>
      <c r="O5" s="66" t="s">
        <v>964</v>
      </c>
      <c r="P5" s="66" t="s">
        <v>965</v>
      </c>
      <c r="Q5" s="66" t="s">
        <v>964</v>
      </c>
      <c r="R5" s="66" t="s">
        <v>965</v>
      </c>
      <c r="S5" s="66" t="s">
        <v>964</v>
      </c>
      <c r="T5" s="66" t="s">
        <v>965</v>
      </c>
      <c r="U5" s="66" t="s">
        <v>964</v>
      </c>
      <c r="V5" s="66" t="s">
        <v>965</v>
      </c>
    </row>
    <row r="6" spans="1:23" s="33" customFormat="1" ht="18" customHeight="1">
      <c r="B6" s="11" t="s">
        <v>966</v>
      </c>
      <c r="C6" s="15">
        <v>4562665</v>
      </c>
      <c r="D6" s="15">
        <v>2015492098.039</v>
      </c>
      <c r="E6" s="15">
        <v>3480367</v>
      </c>
      <c r="F6" s="15">
        <v>332756261.80500001</v>
      </c>
      <c r="G6" s="15">
        <v>20530</v>
      </c>
      <c r="H6" s="15">
        <v>5961515.2539999997</v>
      </c>
      <c r="I6" s="15">
        <v>586491</v>
      </c>
      <c r="J6" s="15">
        <v>171879706.75400001</v>
      </c>
      <c r="K6" s="15">
        <v>1494</v>
      </c>
      <c r="L6" s="15">
        <v>353435.462</v>
      </c>
      <c r="M6" s="15">
        <v>171185</v>
      </c>
      <c r="N6" s="15">
        <v>1316706161.2980001</v>
      </c>
      <c r="O6" s="15">
        <v>36686</v>
      </c>
      <c r="P6" s="15">
        <v>45566779.461999997</v>
      </c>
      <c r="Q6" s="15">
        <v>257410</v>
      </c>
      <c r="R6" s="15">
        <v>133651513.3</v>
      </c>
      <c r="S6" s="15">
        <v>3974</v>
      </c>
      <c r="T6" s="15">
        <v>7782961.0690000001</v>
      </c>
      <c r="U6" s="15">
        <v>4528</v>
      </c>
      <c r="V6" s="15">
        <v>833763.63500000001</v>
      </c>
    </row>
    <row r="7" spans="1:23" s="33" customFormat="1" ht="18" customHeight="1">
      <c r="B7" s="11" t="s">
        <v>967</v>
      </c>
      <c r="C7" s="15">
        <v>422239</v>
      </c>
      <c r="D7" s="15">
        <v>311956339.47480005</v>
      </c>
      <c r="E7" s="53">
        <v>175227</v>
      </c>
      <c r="F7" s="53">
        <v>25733580.7192</v>
      </c>
      <c r="G7" s="53">
        <v>9823</v>
      </c>
      <c r="H7" s="53">
        <v>2884391.2579999999</v>
      </c>
      <c r="I7" s="53">
        <v>108934</v>
      </c>
      <c r="J7" s="53">
        <v>28026045.681000002</v>
      </c>
      <c r="K7" s="53">
        <v>44</v>
      </c>
      <c r="L7" s="53">
        <v>42812.06</v>
      </c>
      <c r="M7" s="53">
        <v>25972</v>
      </c>
      <c r="N7" s="53">
        <v>198133631.1462</v>
      </c>
      <c r="O7" s="53">
        <v>8577</v>
      </c>
      <c r="P7" s="53">
        <v>10002679.2107</v>
      </c>
      <c r="Q7" s="53">
        <v>93382</v>
      </c>
      <c r="R7" s="53">
        <v>46428896.4727</v>
      </c>
      <c r="S7" s="53">
        <v>272</v>
      </c>
      <c r="T7" s="53">
        <v>700452.20700000005</v>
      </c>
      <c r="U7" s="15">
        <v>8</v>
      </c>
      <c r="V7" s="15">
        <v>3850.72</v>
      </c>
      <c r="W7" s="94"/>
    </row>
    <row r="8" spans="1:23" s="33" customFormat="1" ht="18" customHeight="1">
      <c r="B8" s="11" t="s">
        <v>968</v>
      </c>
      <c r="C8" s="15">
        <v>233291</v>
      </c>
      <c r="D8" s="15">
        <v>129028024.07902999</v>
      </c>
      <c r="E8" s="53">
        <v>167165</v>
      </c>
      <c r="F8" s="53">
        <v>14676770.921599999</v>
      </c>
      <c r="G8" s="53">
        <v>404</v>
      </c>
      <c r="H8" s="53">
        <v>110704.4785</v>
      </c>
      <c r="I8" s="53">
        <v>33232</v>
      </c>
      <c r="J8" s="53">
        <v>6053662.5908000004</v>
      </c>
      <c r="K8" s="53">
        <v>39</v>
      </c>
      <c r="L8" s="53">
        <v>6714.19</v>
      </c>
      <c r="M8" s="53">
        <v>11775</v>
      </c>
      <c r="N8" s="53">
        <v>97081855.969530001</v>
      </c>
      <c r="O8" s="53">
        <v>2195</v>
      </c>
      <c r="P8" s="53">
        <v>2031992.3269</v>
      </c>
      <c r="Q8" s="53">
        <v>18386</v>
      </c>
      <c r="R8" s="53">
        <v>8874025.8851999994</v>
      </c>
      <c r="S8" s="53">
        <v>64</v>
      </c>
      <c r="T8" s="53">
        <v>155919.0036</v>
      </c>
      <c r="U8" s="15">
        <v>31</v>
      </c>
      <c r="V8" s="15">
        <v>36378.712899999999</v>
      </c>
      <c r="W8" s="94"/>
    </row>
    <row r="9" spans="1:23" s="33" customFormat="1" ht="18" customHeight="1">
      <c r="B9" s="11" t="s">
        <v>969</v>
      </c>
      <c r="C9" s="15">
        <v>167749</v>
      </c>
      <c r="D9" s="15">
        <v>100725451.52400002</v>
      </c>
      <c r="E9" s="53">
        <v>101659</v>
      </c>
      <c r="F9" s="53">
        <v>11134708.6382</v>
      </c>
      <c r="G9" s="53">
        <v>653</v>
      </c>
      <c r="H9" s="53">
        <v>178870.29819999999</v>
      </c>
      <c r="I9" s="53">
        <v>48520</v>
      </c>
      <c r="J9" s="53">
        <v>12568248.6587</v>
      </c>
      <c r="K9" s="53">
        <v>15</v>
      </c>
      <c r="L9" s="53">
        <v>5579.21</v>
      </c>
      <c r="M9" s="53">
        <v>8497</v>
      </c>
      <c r="N9" s="53">
        <v>72049472.701399997</v>
      </c>
      <c r="O9" s="53">
        <v>482</v>
      </c>
      <c r="P9" s="53">
        <v>646763.18689999997</v>
      </c>
      <c r="Q9" s="53">
        <v>7171</v>
      </c>
      <c r="R9" s="53">
        <v>3729971.8823000002</v>
      </c>
      <c r="S9" s="53">
        <v>84</v>
      </c>
      <c r="T9" s="53">
        <v>284157.90620000003</v>
      </c>
      <c r="U9" s="15">
        <v>668</v>
      </c>
      <c r="V9" s="15">
        <v>127679.04210000001</v>
      </c>
      <c r="W9" s="94"/>
    </row>
    <row r="10" spans="1:23" s="33" customFormat="1" ht="18" customHeight="1">
      <c r="B10" s="11" t="s">
        <v>970</v>
      </c>
      <c r="C10" s="15">
        <v>135795</v>
      </c>
      <c r="D10" s="15">
        <v>112202255.11845</v>
      </c>
      <c r="E10" s="53">
        <v>75980</v>
      </c>
      <c r="F10" s="53">
        <v>8427991.6501000002</v>
      </c>
      <c r="G10" s="53">
        <v>778</v>
      </c>
      <c r="H10" s="53">
        <v>234518.03899999999</v>
      </c>
      <c r="I10" s="53">
        <v>21573</v>
      </c>
      <c r="J10" s="53">
        <v>6132234.2078999998</v>
      </c>
      <c r="K10" s="53">
        <v>131</v>
      </c>
      <c r="L10" s="53">
        <v>24494.44</v>
      </c>
      <c r="M10" s="53">
        <v>9995</v>
      </c>
      <c r="N10" s="53">
        <v>82436544.281450003</v>
      </c>
      <c r="O10" s="53">
        <v>1885</v>
      </c>
      <c r="P10" s="53">
        <v>2424496.3818000001</v>
      </c>
      <c r="Q10" s="53">
        <v>24994</v>
      </c>
      <c r="R10" s="53">
        <v>12267618.073100001</v>
      </c>
      <c r="S10" s="53">
        <v>61</v>
      </c>
      <c r="T10" s="53">
        <v>179008.66010000001</v>
      </c>
      <c r="U10" s="15">
        <v>398</v>
      </c>
      <c r="V10" s="15">
        <v>75349.384999999995</v>
      </c>
      <c r="W10" s="94"/>
    </row>
    <row r="11" spans="1:23" s="33" customFormat="1" ht="18" customHeight="1">
      <c r="B11" s="11" t="s">
        <v>971</v>
      </c>
      <c r="C11" s="15">
        <v>88389</v>
      </c>
      <c r="D11" s="15">
        <v>61915153.250100002</v>
      </c>
      <c r="E11" s="53">
        <v>65145</v>
      </c>
      <c r="F11" s="53">
        <v>7445270.0757999998</v>
      </c>
      <c r="G11" s="53">
        <v>139</v>
      </c>
      <c r="H11" s="53">
        <v>37561.379999999997</v>
      </c>
      <c r="I11" s="53">
        <v>15578</v>
      </c>
      <c r="J11" s="53">
        <v>5134846.8329999996</v>
      </c>
      <c r="K11" s="53">
        <v>0</v>
      </c>
      <c r="L11" s="53">
        <v>278.43</v>
      </c>
      <c r="M11" s="53">
        <v>5819</v>
      </c>
      <c r="N11" s="53">
        <v>47627701.233099997</v>
      </c>
      <c r="O11" s="53">
        <v>831</v>
      </c>
      <c r="P11" s="53">
        <v>1102389.4064</v>
      </c>
      <c r="Q11" s="53">
        <v>820</v>
      </c>
      <c r="R11" s="53">
        <v>414722.19760000001</v>
      </c>
      <c r="S11" s="53">
        <v>38</v>
      </c>
      <c r="T11" s="53">
        <v>140989.70499999999</v>
      </c>
      <c r="U11" s="15">
        <v>19</v>
      </c>
      <c r="V11" s="15">
        <v>11393.9892</v>
      </c>
      <c r="W11" s="94"/>
    </row>
    <row r="12" spans="1:23" s="33" customFormat="1" ht="18" customHeight="1">
      <c r="B12" s="11" t="s">
        <v>972</v>
      </c>
      <c r="C12" s="15">
        <v>89021</v>
      </c>
      <c r="D12" s="15">
        <v>58972741.166200005</v>
      </c>
      <c r="E12" s="53">
        <v>46075</v>
      </c>
      <c r="F12" s="53">
        <v>5013060.4945999999</v>
      </c>
      <c r="G12" s="53">
        <v>3060</v>
      </c>
      <c r="H12" s="53">
        <v>917466.1422</v>
      </c>
      <c r="I12" s="53">
        <v>30178</v>
      </c>
      <c r="J12" s="53">
        <v>8897941.2126000002</v>
      </c>
      <c r="K12" s="53">
        <v>8</v>
      </c>
      <c r="L12" s="53">
        <v>7087.57</v>
      </c>
      <c r="M12" s="53">
        <v>4658</v>
      </c>
      <c r="N12" s="53">
        <v>40964718.799000002</v>
      </c>
      <c r="O12" s="53">
        <v>771</v>
      </c>
      <c r="P12" s="53">
        <v>903026.73160000006</v>
      </c>
      <c r="Q12" s="53">
        <v>4197</v>
      </c>
      <c r="R12" s="53">
        <v>2079877.0882000001</v>
      </c>
      <c r="S12" s="53">
        <v>73</v>
      </c>
      <c r="T12" s="53">
        <v>187071.01800000001</v>
      </c>
      <c r="U12" s="15">
        <v>1</v>
      </c>
      <c r="V12" s="15">
        <v>2492.11</v>
      </c>
      <c r="W12" s="94"/>
    </row>
    <row r="13" spans="1:23" s="33" customFormat="1" ht="18" customHeight="1">
      <c r="B13" s="11" t="s">
        <v>973</v>
      </c>
      <c r="C13" s="15">
        <v>75429</v>
      </c>
      <c r="D13" s="15">
        <v>45286108.802959993</v>
      </c>
      <c r="E13" s="53">
        <v>51350</v>
      </c>
      <c r="F13" s="53">
        <v>6344050.5872999998</v>
      </c>
      <c r="G13" s="53">
        <v>196</v>
      </c>
      <c r="H13" s="53">
        <v>55932.847999999998</v>
      </c>
      <c r="I13" s="53">
        <v>16159</v>
      </c>
      <c r="J13" s="53">
        <v>5107225.3442000002</v>
      </c>
      <c r="K13" s="53">
        <v>42</v>
      </c>
      <c r="L13" s="53">
        <v>7779.19</v>
      </c>
      <c r="M13" s="53">
        <v>4299</v>
      </c>
      <c r="N13" s="53">
        <v>31284241.8354</v>
      </c>
      <c r="O13" s="53">
        <v>551</v>
      </c>
      <c r="P13" s="53">
        <v>600122.07296000002</v>
      </c>
      <c r="Q13" s="53">
        <v>2655</v>
      </c>
      <c r="R13" s="53">
        <v>1526986.5241</v>
      </c>
      <c r="S13" s="53">
        <v>126</v>
      </c>
      <c r="T13" s="53">
        <v>353741.97600000002</v>
      </c>
      <c r="U13" s="15">
        <v>51</v>
      </c>
      <c r="V13" s="15">
        <v>6028.4250000000002</v>
      </c>
      <c r="W13" s="94"/>
    </row>
    <row r="14" spans="1:23" s="33" customFormat="1" ht="18" customHeight="1">
      <c r="B14" s="11" t="s">
        <v>974</v>
      </c>
      <c r="C14" s="15">
        <v>19523</v>
      </c>
      <c r="D14" s="15">
        <v>16636636.403599998</v>
      </c>
      <c r="E14" s="53">
        <v>15778</v>
      </c>
      <c r="F14" s="53">
        <v>1595028.0342000001</v>
      </c>
      <c r="G14" s="53">
        <v>152</v>
      </c>
      <c r="H14" s="53">
        <v>46864.89</v>
      </c>
      <c r="I14" s="53">
        <v>1271</v>
      </c>
      <c r="J14" s="53">
        <v>559025.55960000004</v>
      </c>
      <c r="K14" s="53">
        <v>9</v>
      </c>
      <c r="L14" s="53">
        <v>1126.8399999999999</v>
      </c>
      <c r="M14" s="53">
        <v>2035</v>
      </c>
      <c r="N14" s="53">
        <v>14207812.351399999</v>
      </c>
      <c r="O14" s="53">
        <v>71</v>
      </c>
      <c r="P14" s="53">
        <v>90164.055600000007</v>
      </c>
      <c r="Q14" s="53">
        <v>187</v>
      </c>
      <c r="R14" s="53">
        <v>89346.867800000007</v>
      </c>
      <c r="S14" s="53">
        <v>20</v>
      </c>
      <c r="T14" s="53">
        <v>47267.805</v>
      </c>
      <c r="U14" s="15">
        <v>0</v>
      </c>
      <c r="V14" s="15"/>
      <c r="W14" s="94"/>
    </row>
    <row r="15" spans="1:23" s="33" customFormat="1" ht="18" customHeight="1">
      <c r="B15" s="11" t="s">
        <v>975</v>
      </c>
      <c r="C15" s="15">
        <v>659037</v>
      </c>
      <c r="D15" s="15">
        <v>519622953.65383399</v>
      </c>
      <c r="E15" s="53">
        <v>392226</v>
      </c>
      <c r="F15" s="53">
        <v>48110573.994433999</v>
      </c>
      <c r="G15" s="53">
        <v>1435</v>
      </c>
      <c r="H15" s="53">
        <v>426471.61989999999</v>
      </c>
      <c r="I15" s="53">
        <v>133177</v>
      </c>
      <c r="J15" s="53">
        <v>40418025.983750001</v>
      </c>
      <c r="K15" s="53">
        <v>157</v>
      </c>
      <c r="L15" s="53">
        <v>62807.769</v>
      </c>
      <c r="M15" s="53">
        <v>44946</v>
      </c>
      <c r="N15" s="53">
        <v>373537607.87760001</v>
      </c>
      <c r="O15" s="53">
        <v>8333</v>
      </c>
      <c r="P15" s="53">
        <v>12082689.632300001</v>
      </c>
      <c r="Q15" s="53">
        <v>77644</v>
      </c>
      <c r="R15" s="53">
        <v>43145804.116850004</v>
      </c>
      <c r="S15" s="53">
        <v>992</v>
      </c>
      <c r="T15" s="53">
        <v>1678382.8907000001</v>
      </c>
      <c r="U15" s="15">
        <v>127</v>
      </c>
      <c r="V15" s="15">
        <v>160589.76930000001</v>
      </c>
      <c r="W15" s="94"/>
    </row>
    <row r="16" spans="1:23" s="33" customFormat="1" ht="18" customHeight="1">
      <c r="B16" s="11" t="s">
        <v>1271</v>
      </c>
      <c r="C16" s="15">
        <v>279973</v>
      </c>
      <c r="D16" s="15">
        <v>67494849.861362994</v>
      </c>
      <c r="E16" s="53">
        <v>244821</v>
      </c>
      <c r="F16" s="53">
        <v>21411618.042962998</v>
      </c>
      <c r="G16" s="53">
        <v>299</v>
      </c>
      <c r="H16" s="53">
        <v>80549.817999999999</v>
      </c>
      <c r="I16" s="53">
        <v>25442</v>
      </c>
      <c r="J16" s="53">
        <v>6989293.5346999997</v>
      </c>
      <c r="K16" s="53">
        <v>216</v>
      </c>
      <c r="L16" s="53">
        <v>35835.726000000002</v>
      </c>
      <c r="M16" s="53">
        <v>5485</v>
      </c>
      <c r="N16" s="53">
        <v>35952796.478500001</v>
      </c>
      <c r="O16" s="53">
        <v>1615</v>
      </c>
      <c r="P16" s="53">
        <v>1654886.3051</v>
      </c>
      <c r="Q16" s="53">
        <v>1748</v>
      </c>
      <c r="R16" s="53">
        <v>889695.63020000001</v>
      </c>
      <c r="S16" s="53">
        <v>248</v>
      </c>
      <c r="T16" s="53">
        <v>452921.11310000002</v>
      </c>
      <c r="U16" s="15">
        <v>99</v>
      </c>
      <c r="V16" s="15">
        <v>27253.212800000001</v>
      </c>
      <c r="W16" s="94"/>
    </row>
    <row r="17" spans="1:23" s="33" customFormat="1" ht="18" customHeight="1">
      <c r="B17" s="11" t="s">
        <v>976</v>
      </c>
      <c r="C17" s="15">
        <v>248318</v>
      </c>
      <c r="D17" s="15">
        <v>71825039.84829998</v>
      </c>
      <c r="E17" s="53">
        <v>215361</v>
      </c>
      <c r="F17" s="53">
        <v>20248692.855500001</v>
      </c>
      <c r="G17" s="53">
        <v>768</v>
      </c>
      <c r="H17" s="53">
        <v>231112.44820000001</v>
      </c>
      <c r="I17" s="53">
        <v>22234</v>
      </c>
      <c r="J17" s="53">
        <v>7970381.7522</v>
      </c>
      <c r="K17" s="53">
        <v>36</v>
      </c>
      <c r="L17" s="53">
        <v>8190.9948000000004</v>
      </c>
      <c r="M17" s="53">
        <v>5513</v>
      </c>
      <c r="N17" s="53">
        <v>40149037.747400001</v>
      </c>
      <c r="O17" s="53">
        <v>1102</v>
      </c>
      <c r="P17" s="53">
        <v>1192793.3529000001</v>
      </c>
      <c r="Q17" s="53">
        <v>2556</v>
      </c>
      <c r="R17" s="53">
        <v>1564115.6343</v>
      </c>
      <c r="S17" s="53">
        <v>178</v>
      </c>
      <c r="T17" s="53">
        <v>428082.50599999999</v>
      </c>
      <c r="U17" s="15">
        <v>570</v>
      </c>
      <c r="V17" s="15">
        <v>32632.557000000001</v>
      </c>
      <c r="W17" s="94"/>
    </row>
    <row r="18" spans="1:23" s="33" customFormat="1" ht="18" customHeight="1">
      <c r="B18" s="11" t="s">
        <v>977</v>
      </c>
      <c r="C18" s="15">
        <v>339871</v>
      </c>
      <c r="D18" s="15">
        <v>93037778.324999988</v>
      </c>
      <c r="E18" s="53">
        <v>305148</v>
      </c>
      <c r="F18" s="53">
        <v>26860488.798999999</v>
      </c>
      <c r="G18" s="53">
        <v>474</v>
      </c>
      <c r="H18" s="53">
        <v>117115.913</v>
      </c>
      <c r="I18" s="53">
        <v>19907</v>
      </c>
      <c r="J18" s="53">
        <v>7833881.5549999997</v>
      </c>
      <c r="K18" s="53">
        <v>110</v>
      </c>
      <c r="L18" s="53">
        <v>19411.805</v>
      </c>
      <c r="M18" s="53">
        <v>7340</v>
      </c>
      <c r="N18" s="53">
        <v>52886301.323399998</v>
      </c>
      <c r="O18" s="53">
        <v>1427</v>
      </c>
      <c r="P18" s="53">
        <v>1798739.7719000001</v>
      </c>
      <c r="Q18" s="53">
        <v>4889</v>
      </c>
      <c r="R18" s="53">
        <v>2577027.8602</v>
      </c>
      <c r="S18" s="53">
        <v>537</v>
      </c>
      <c r="T18" s="53">
        <v>903900.49849999999</v>
      </c>
      <c r="U18" s="15">
        <v>39</v>
      </c>
      <c r="V18" s="15">
        <v>40910.798999999999</v>
      </c>
      <c r="W18" s="94"/>
    </row>
    <row r="19" spans="1:23" s="33" customFormat="1" ht="18" customHeight="1">
      <c r="B19" s="92" t="s">
        <v>1307</v>
      </c>
      <c r="C19" s="15">
        <v>271075</v>
      </c>
      <c r="D19" s="15">
        <v>73583118.998399988</v>
      </c>
      <c r="E19" s="53">
        <v>246233</v>
      </c>
      <c r="F19" s="53">
        <v>21803290.0176</v>
      </c>
      <c r="G19" s="53">
        <v>356</v>
      </c>
      <c r="H19" s="53">
        <v>104620.038</v>
      </c>
      <c r="I19" s="53">
        <v>15289</v>
      </c>
      <c r="J19" s="53">
        <v>6133418.5899</v>
      </c>
      <c r="K19" s="53">
        <v>87</v>
      </c>
      <c r="L19" s="53">
        <v>16282.615</v>
      </c>
      <c r="M19" s="53">
        <v>5806</v>
      </c>
      <c r="N19" s="53">
        <v>42800976.743299998</v>
      </c>
      <c r="O19" s="53">
        <v>1436</v>
      </c>
      <c r="P19" s="53">
        <v>1517788.1174000001</v>
      </c>
      <c r="Q19" s="53">
        <v>1678</v>
      </c>
      <c r="R19" s="53">
        <v>837368.87820000004</v>
      </c>
      <c r="S19" s="53">
        <v>131</v>
      </c>
      <c r="T19" s="53">
        <v>244465.359</v>
      </c>
      <c r="U19" s="15">
        <v>59</v>
      </c>
      <c r="V19" s="15">
        <v>124908.64</v>
      </c>
      <c r="W19" s="94"/>
    </row>
    <row r="20" spans="1:23" s="33" customFormat="1" ht="18" customHeight="1">
      <c r="B20" s="11" t="s">
        <v>978</v>
      </c>
      <c r="C20" s="15">
        <v>429494</v>
      </c>
      <c r="D20" s="15">
        <v>76874999.904220015</v>
      </c>
      <c r="E20" s="53">
        <v>409711</v>
      </c>
      <c r="F20" s="53">
        <v>32116896.852019999</v>
      </c>
      <c r="G20" s="53">
        <v>915</v>
      </c>
      <c r="H20" s="53">
        <v>254975.9785</v>
      </c>
      <c r="I20" s="53">
        <v>9860</v>
      </c>
      <c r="J20" s="53">
        <v>3014111.4279999998</v>
      </c>
      <c r="K20" s="53">
        <v>315</v>
      </c>
      <c r="L20" s="53">
        <v>53827.434999999998</v>
      </c>
      <c r="M20" s="53">
        <v>5661</v>
      </c>
      <c r="N20" s="53">
        <v>38504583.663400002</v>
      </c>
      <c r="O20" s="53">
        <v>1319</v>
      </c>
      <c r="P20" s="53">
        <v>1668720.1710000001</v>
      </c>
      <c r="Q20" s="53">
        <v>1413</v>
      </c>
      <c r="R20" s="53">
        <v>752975.23829999997</v>
      </c>
      <c r="S20" s="53">
        <v>290</v>
      </c>
      <c r="T20" s="53">
        <v>503836.283</v>
      </c>
      <c r="U20" s="15">
        <v>10</v>
      </c>
      <c r="V20" s="15">
        <v>5072.8549999999996</v>
      </c>
      <c r="W20" s="94"/>
    </row>
    <row r="21" spans="1:23" s="33" customFormat="1" ht="18" customHeight="1">
      <c r="B21" s="11" t="s">
        <v>979</v>
      </c>
      <c r="C21" s="15">
        <v>508804</v>
      </c>
      <c r="D21" s="15">
        <v>111946262.55120002</v>
      </c>
      <c r="E21" s="53">
        <v>456201</v>
      </c>
      <c r="F21" s="53">
        <v>36530674.614200003</v>
      </c>
      <c r="G21" s="53">
        <v>551</v>
      </c>
      <c r="H21" s="53">
        <v>144063.815</v>
      </c>
      <c r="I21" s="53">
        <v>32682</v>
      </c>
      <c r="J21" s="53">
        <v>11523876.778100001</v>
      </c>
      <c r="K21" s="53">
        <v>106</v>
      </c>
      <c r="L21" s="53">
        <v>24057.195</v>
      </c>
      <c r="M21" s="53">
        <v>8902</v>
      </c>
      <c r="N21" s="53">
        <v>57396507.536499999</v>
      </c>
      <c r="O21" s="53">
        <v>1955</v>
      </c>
      <c r="P21" s="53">
        <v>2349840.7171</v>
      </c>
      <c r="Q21" s="53">
        <v>5963</v>
      </c>
      <c r="R21" s="53">
        <v>3135610.0022</v>
      </c>
      <c r="S21" s="53">
        <v>403</v>
      </c>
      <c r="T21" s="53">
        <v>712590.91059999994</v>
      </c>
      <c r="U21" s="15">
        <v>2041</v>
      </c>
      <c r="V21" s="15">
        <v>129040.9825</v>
      </c>
      <c r="W21" s="94"/>
    </row>
    <row r="22" spans="1:23" s="33" customFormat="1" ht="18" customHeight="1">
      <c r="B22" s="11" t="s">
        <v>980</v>
      </c>
      <c r="C22" s="15">
        <v>477728</v>
      </c>
      <c r="D22" s="15">
        <v>138081709.18375</v>
      </c>
      <c r="E22" s="53">
        <v>416221</v>
      </c>
      <c r="F22" s="53">
        <v>36101679.232349999</v>
      </c>
      <c r="G22" s="53">
        <v>446</v>
      </c>
      <c r="H22" s="53">
        <v>117647.789</v>
      </c>
      <c r="I22" s="53">
        <v>41459</v>
      </c>
      <c r="J22" s="53">
        <v>12385878.1318</v>
      </c>
      <c r="K22" s="53">
        <v>166</v>
      </c>
      <c r="L22" s="53">
        <v>31073.541799999999</v>
      </c>
      <c r="M22" s="53">
        <v>12305</v>
      </c>
      <c r="N22" s="53">
        <v>84041226.2007</v>
      </c>
      <c r="O22" s="53">
        <v>1750</v>
      </c>
      <c r="P22" s="53">
        <v>2120258.5410000002</v>
      </c>
      <c r="Q22" s="53">
        <v>4636</v>
      </c>
      <c r="R22" s="53">
        <v>2599765.2672999999</v>
      </c>
      <c r="S22" s="53">
        <v>351</v>
      </c>
      <c r="T22" s="53">
        <v>637986.47640000004</v>
      </c>
      <c r="U22" s="15">
        <v>394</v>
      </c>
      <c r="V22" s="15">
        <v>46194.003400000001</v>
      </c>
      <c r="W22" s="94"/>
    </row>
    <row r="23" spans="1:23" s="33" customFormat="1" ht="18" customHeight="1">
      <c r="B23" s="11" t="s">
        <v>981</v>
      </c>
      <c r="C23" s="15">
        <v>116929</v>
      </c>
      <c r="D23" s="15">
        <v>26302675.89356</v>
      </c>
      <c r="E23" s="53">
        <v>96066</v>
      </c>
      <c r="F23" s="53">
        <v>9201886.2762599997</v>
      </c>
      <c r="G23" s="53">
        <v>81</v>
      </c>
      <c r="H23" s="53">
        <v>18648.5</v>
      </c>
      <c r="I23" s="53">
        <v>10996</v>
      </c>
      <c r="J23" s="53">
        <v>3131608.9112</v>
      </c>
      <c r="K23" s="53">
        <v>13</v>
      </c>
      <c r="L23" s="53">
        <v>6076.45</v>
      </c>
      <c r="M23" s="53">
        <v>2177</v>
      </c>
      <c r="N23" s="53">
        <v>7651145.4110000003</v>
      </c>
      <c r="O23" s="53">
        <v>2386</v>
      </c>
      <c r="P23" s="53">
        <v>3379429.4797999999</v>
      </c>
      <c r="Q23" s="53">
        <v>5091</v>
      </c>
      <c r="R23" s="53">
        <v>2737705.6833000001</v>
      </c>
      <c r="S23" s="53">
        <v>106</v>
      </c>
      <c r="T23" s="53">
        <v>172186.75</v>
      </c>
      <c r="U23" s="15">
        <v>13</v>
      </c>
      <c r="V23" s="15">
        <v>3988.4319999999998</v>
      </c>
      <c r="W23" s="94"/>
    </row>
    <row r="24" spans="1:23" ht="18" customHeight="1">
      <c r="A24" s="43"/>
      <c r="B24" s="43"/>
      <c r="C24" s="39"/>
      <c r="E24" s="39"/>
      <c r="G24" s="39"/>
      <c r="I24" s="39"/>
      <c r="K24" s="39"/>
      <c r="M24" s="39"/>
      <c r="O24" s="39"/>
      <c r="Q24" s="39"/>
      <c r="S24" s="39"/>
      <c r="U24" s="39"/>
    </row>
    <row r="25" spans="1:23" ht="18" customHeight="1">
      <c r="A25" s="4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1:23" ht="18" customHeight="1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</row>
    <row r="27" spans="1:23" ht="18" customHeight="1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</row>
    <row r="28" spans="1:23" ht="18" customHeight="1"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</row>
    <row r="29" spans="1:23" ht="18" customHeight="1"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</row>
    <row r="30" spans="1:23" ht="18" customHeight="1"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</row>
    <row r="31" spans="1:23" ht="18" customHeight="1"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</row>
    <row r="32" spans="1:23" ht="18" customHeight="1"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</row>
    <row r="33" spans="2:22" ht="18" customHeight="1"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</row>
    <row r="34" spans="2:22" ht="18" customHeight="1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</row>
    <row r="35" spans="2:22" ht="18" customHeight="1"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</row>
    <row r="36" spans="2:22" ht="18" customHeight="1"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</row>
    <row r="37" spans="2:22" ht="18" customHeight="1"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</row>
    <row r="38" spans="2:22" ht="18" customHeight="1"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</row>
    <row r="39" spans="2:22" ht="18" customHeight="1"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</row>
    <row r="40" spans="2:22" ht="18" customHeight="1"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</row>
    <row r="41" spans="2:22" ht="18" customHeight="1"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</row>
    <row r="42" spans="2:22" ht="18" customHeight="1"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</row>
    <row r="44" spans="2:22" ht="18" customHeight="1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</row>
    <row r="45" spans="2:22" ht="18" customHeight="1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2:22" ht="18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2:22" ht="18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</row>
    <row r="48" spans="2:22" ht="18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2:22" ht="18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2:22" ht="18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2:22" ht="18" customHeight="1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2:22" ht="18" customHeight="1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2:22" ht="18" customHeight="1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2:22" ht="18" customHeight="1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2:22" ht="18" customHeight="1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</row>
    <row r="56" spans="2:22" ht="18" customHeight="1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</row>
    <row r="57" spans="2:22" ht="18" customHeight="1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2:22" ht="18" customHeight="1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2:22" ht="18" customHeight="1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</row>
    <row r="60" spans="2:22" ht="18" customHeight="1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</row>
    <row r="61" spans="2:22" ht="18" customHeight="1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</row>
  </sheetData>
  <mergeCells count="11">
    <mergeCell ref="B4:B5"/>
    <mergeCell ref="O4:P4"/>
    <mergeCell ref="Q4:R4"/>
    <mergeCell ref="S4:T4"/>
    <mergeCell ref="U4:V4"/>
    <mergeCell ref="I4:J4"/>
    <mergeCell ref="K4:L4"/>
    <mergeCell ref="M4:N4"/>
    <mergeCell ref="C4:D4"/>
    <mergeCell ref="E4:F4"/>
    <mergeCell ref="G4:H4"/>
  </mergeCells>
  <phoneticPr fontId="3" type="noConversion"/>
  <pageMargins left="0.7" right="0.7" top="0.75" bottom="0.75" header="0.3" footer="0.3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C61"/>
  <sheetViews>
    <sheetView view="pageBreakPreview" zoomScaleNormal="100" zoomScaleSheetLayoutView="100" workbookViewId="0"/>
  </sheetViews>
  <sheetFormatPr defaultColWidth="9" defaultRowHeight="18" customHeight="1"/>
  <cols>
    <col min="1" max="1" width="2.625" style="8" customWidth="1"/>
    <col min="2" max="2" width="16.625" style="8" customWidth="1"/>
    <col min="3" max="3" width="11.625" style="8" customWidth="1"/>
    <col min="4" max="4" width="13.625" style="8" customWidth="1"/>
    <col min="5" max="5" width="11.625" style="8" customWidth="1"/>
    <col min="6" max="6" width="13.625" style="8" customWidth="1"/>
    <col min="7" max="7" width="11.625" style="8" customWidth="1"/>
    <col min="8" max="8" width="13.625" style="8" customWidth="1"/>
    <col min="9" max="9" width="11.625" style="8" customWidth="1"/>
    <col min="10" max="10" width="13.625" style="8" customWidth="1"/>
    <col min="11" max="11" width="11.625" style="8" customWidth="1"/>
    <col min="12" max="12" width="13.625" style="8" customWidth="1"/>
    <col min="13" max="13" width="11.625" style="8" customWidth="1"/>
    <col min="14" max="14" width="13.625" style="8" customWidth="1"/>
    <col min="15" max="15" width="11.625" style="8" customWidth="1"/>
    <col min="16" max="16" width="13.625" style="8" customWidth="1"/>
    <col min="17" max="17" width="11.625" style="8" customWidth="1"/>
    <col min="18" max="18" width="13.625" style="8" customWidth="1"/>
    <col min="19" max="19" width="11.625" style="8" customWidth="1"/>
    <col min="20" max="20" width="13.625" style="8" customWidth="1"/>
    <col min="21" max="21" width="11.625" style="8" customWidth="1"/>
    <col min="22" max="22" width="13.625" style="8" customWidth="1"/>
    <col min="23" max="23" width="11.625" style="8" customWidth="1"/>
    <col min="24" max="24" width="13.625" style="8" customWidth="1"/>
    <col min="25" max="25" width="9" style="8"/>
    <col min="26" max="26" width="11.75" style="8" bestFit="1" customWidth="1"/>
    <col min="27" max="28" width="9" style="8"/>
    <col min="29" max="29" width="11.75" style="8" bestFit="1" customWidth="1"/>
    <col min="30" max="16384" width="9" style="8"/>
  </cols>
  <sheetData>
    <row r="1" spans="1:29" s="16" customFormat="1" ht="30" customHeight="1">
      <c r="A1" s="6" t="str">
        <f>목차!B6</f>
        <v>3. 2025년 상업용 건축물 현황</v>
      </c>
    </row>
    <row r="2" spans="1:29" s="16" customFormat="1" ht="18" customHeight="1">
      <c r="A2" s="32" t="s">
        <v>1315</v>
      </c>
    </row>
    <row r="3" spans="1:29" s="16" customFormat="1" ht="18" customHeight="1">
      <c r="X3" s="9" t="s">
        <v>899</v>
      </c>
    </row>
    <row r="4" spans="1:29" s="16" customFormat="1" ht="18" customHeight="1">
      <c r="B4" s="113" t="s">
        <v>900</v>
      </c>
      <c r="C4" s="112" t="s">
        <v>901</v>
      </c>
      <c r="D4" s="112"/>
      <c r="E4" s="112" t="s">
        <v>854</v>
      </c>
      <c r="F4" s="112"/>
      <c r="G4" s="112" t="s">
        <v>855</v>
      </c>
      <c r="H4" s="112"/>
      <c r="I4" s="112" t="s">
        <v>856</v>
      </c>
      <c r="J4" s="112"/>
      <c r="K4" s="112" t="s">
        <v>857</v>
      </c>
      <c r="L4" s="112"/>
      <c r="M4" s="112" t="s">
        <v>858</v>
      </c>
      <c r="N4" s="112"/>
      <c r="O4" s="112" t="s">
        <v>859</v>
      </c>
      <c r="P4" s="112"/>
      <c r="Q4" s="112" t="s">
        <v>860</v>
      </c>
      <c r="R4" s="112"/>
      <c r="S4" s="112" t="s">
        <v>861</v>
      </c>
      <c r="T4" s="112"/>
      <c r="U4" s="112" t="s">
        <v>862</v>
      </c>
      <c r="V4" s="112"/>
      <c r="W4" s="112" t="s">
        <v>863</v>
      </c>
      <c r="X4" s="112"/>
    </row>
    <row r="5" spans="1:29" s="16" customFormat="1" ht="18" customHeight="1">
      <c r="B5" s="113"/>
      <c r="C5" s="66" t="s">
        <v>903</v>
      </c>
      <c r="D5" s="66" t="s">
        <v>904</v>
      </c>
      <c r="E5" s="66" t="s">
        <v>903</v>
      </c>
      <c r="F5" s="66" t="s">
        <v>904</v>
      </c>
      <c r="G5" s="66" t="s">
        <v>903</v>
      </c>
      <c r="H5" s="66" t="s">
        <v>904</v>
      </c>
      <c r="I5" s="66" t="s">
        <v>903</v>
      </c>
      <c r="J5" s="66" t="s">
        <v>904</v>
      </c>
      <c r="K5" s="66" t="s">
        <v>903</v>
      </c>
      <c r="L5" s="66" t="s">
        <v>904</v>
      </c>
      <c r="M5" s="66" t="s">
        <v>903</v>
      </c>
      <c r="N5" s="66" t="s">
        <v>904</v>
      </c>
      <c r="O5" s="66" t="s">
        <v>903</v>
      </c>
      <c r="P5" s="66" t="s">
        <v>904</v>
      </c>
      <c r="Q5" s="66" t="s">
        <v>903</v>
      </c>
      <c r="R5" s="66" t="s">
        <v>904</v>
      </c>
      <c r="S5" s="66" t="s">
        <v>903</v>
      </c>
      <c r="T5" s="66" t="s">
        <v>904</v>
      </c>
      <c r="U5" s="66" t="s">
        <v>903</v>
      </c>
      <c r="V5" s="66" t="s">
        <v>904</v>
      </c>
      <c r="W5" s="66" t="s">
        <v>903</v>
      </c>
      <c r="X5" s="66" t="s">
        <v>904</v>
      </c>
    </row>
    <row r="6" spans="1:29" s="16" customFormat="1" ht="18" customHeight="1">
      <c r="B6" s="11" t="s">
        <v>913</v>
      </c>
      <c r="C6" s="15">
        <v>1427853</v>
      </c>
      <c r="D6" s="15">
        <v>964609528.96100008</v>
      </c>
      <c r="E6" s="15">
        <v>567624</v>
      </c>
      <c r="F6" s="15">
        <v>249204535.586</v>
      </c>
      <c r="G6" s="15">
        <v>673775</v>
      </c>
      <c r="H6" s="15">
        <v>305621253.33600003</v>
      </c>
      <c r="I6" s="15">
        <v>11750</v>
      </c>
      <c r="J6" s="15">
        <v>66157048.370999999</v>
      </c>
      <c r="K6" s="15">
        <v>32807</v>
      </c>
      <c r="L6" s="15">
        <v>197324256.03799999</v>
      </c>
      <c r="M6" s="15">
        <v>6007</v>
      </c>
      <c r="N6" s="15">
        <v>6817081.0360000003</v>
      </c>
      <c r="O6" s="15">
        <v>46994</v>
      </c>
      <c r="P6" s="15">
        <v>57094188.280000001</v>
      </c>
      <c r="Q6" s="15">
        <v>4010</v>
      </c>
      <c r="R6" s="15">
        <v>12461404.773</v>
      </c>
      <c r="S6" s="15">
        <v>32562</v>
      </c>
      <c r="T6" s="15">
        <v>7064936.892</v>
      </c>
      <c r="U6" s="15">
        <v>34315</v>
      </c>
      <c r="V6" s="15">
        <v>48256819.419</v>
      </c>
      <c r="W6" s="15">
        <v>18009</v>
      </c>
      <c r="X6" s="15">
        <v>14608005.23</v>
      </c>
    </row>
    <row r="7" spans="1:29" s="16" customFormat="1" ht="18" customHeight="1">
      <c r="B7" s="11" t="s">
        <v>905</v>
      </c>
      <c r="C7" s="15">
        <v>128540</v>
      </c>
      <c r="D7" s="15">
        <v>190199751.29965997</v>
      </c>
      <c r="E7" s="53">
        <v>52932</v>
      </c>
      <c r="F7" s="53">
        <v>39204130.435110003</v>
      </c>
      <c r="G7" s="53">
        <v>57719</v>
      </c>
      <c r="H7" s="53">
        <v>45579773.334040001</v>
      </c>
      <c r="I7" s="53">
        <v>1181</v>
      </c>
      <c r="J7" s="53">
        <v>17485300.842050001</v>
      </c>
      <c r="K7" s="53">
        <v>10099</v>
      </c>
      <c r="L7" s="53">
        <v>67975247.026999995</v>
      </c>
      <c r="M7" s="53">
        <v>205</v>
      </c>
      <c r="N7" s="53">
        <v>511522.97700000001</v>
      </c>
      <c r="O7" s="53">
        <v>1984</v>
      </c>
      <c r="P7" s="53">
        <v>6293337.7103599999</v>
      </c>
      <c r="Q7" s="53">
        <v>265</v>
      </c>
      <c r="R7" s="53">
        <v>1534237.0220999999</v>
      </c>
      <c r="S7" s="53">
        <v>615</v>
      </c>
      <c r="T7" s="53">
        <v>236983.57</v>
      </c>
      <c r="U7" s="53">
        <v>1706</v>
      </c>
      <c r="V7" s="53">
        <v>8214518.108</v>
      </c>
      <c r="W7" s="15">
        <v>1834</v>
      </c>
      <c r="X7" s="15">
        <v>3164700.2740000002</v>
      </c>
      <c r="Y7" s="95"/>
      <c r="Z7" s="95"/>
      <c r="AC7" s="95"/>
    </row>
    <row r="8" spans="1:29" s="16" customFormat="1" ht="18" customHeight="1">
      <c r="B8" s="11" t="s">
        <v>906</v>
      </c>
      <c r="C8" s="15">
        <v>74424</v>
      </c>
      <c r="D8" s="15">
        <v>62782171.483220004</v>
      </c>
      <c r="E8" s="53">
        <v>27616</v>
      </c>
      <c r="F8" s="53">
        <v>14295077.14143</v>
      </c>
      <c r="G8" s="53">
        <v>35390</v>
      </c>
      <c r="H8" s="53">
        <v>17505607.98229</v>
      </c>
      <c r="I8" s="53">
        <v>930</v>
      </c>
      <c r="J8" s="53">
        <v>5124441.6182000004</v>
      </c>
      <c r="K8" s="53">
        <v>3400</v>
      </c>
      <c r="L8" s="53">
        <v>14187908.6251</v>
      </c>
      <c r="M8" s="53">
        <v>343</v>
      </c>
      <c r="N8" s="53">
        <v>625746.51679999998</v>
      </c>
      <c r="O8" s="53">
        <v>2404</v>
      </c>
      <c r="P8" s="53">
        <v>4735850.1158999996</v>
      </c>
      <c r="Q8" s="53">
        <v>431</v>
      </c>
      <c r="R8" s="53">
        <v>1828574.2356</v>
      </c>
      <c r="S8" s="53">
        <v>1181</v>
      </c>
      <c r="T8" s="53">
        <v>220837.3124</v>
      </c>
      <c r="U8" s="53">
        <v>1774</v>
      </c>
      <c r="V8" s="53">
        <v>3414457.4349000002</v>
      </c>
      <c r="W8" s="15">
        <v>955</v>
      </c>
      <c r="X8" s="15">
        <v>843670.50060000003</v>
      </c>
      <c r="Y8" s="95"/>
      <c r="Z8" s="95"/>
      <c r="AC8" s="95"/>
    </row>
    <row r="9" spans="1:29" s="16" customFormat="1" ht="18" customHeight="1">
      <c r="B9" s="11" t="s">
        <v>907</v>
      </c>
      <c r="C9" s="15">
        <v>54824</v>
      </c>
      <c r="D9" s="15">
        <v>48320382.811499998</v>
      </c>
      <c r="E9" s="53">
        <v>22692</v>
      </c>
      <c r="F9" s="53">
        <v>12899770.68585</v>
      </c>
      <c r="G9" s="53">
        <v>25729</v>
      </c>
      <c r="H9" s="53">
        <v>17858266.607450001</v>
      </c>
      <c r="I9" s="53">
        <v>1082</v>
      </c>
      <c r="J9" s="53">
        <v>3055084.642</v>
      </c>
      <c r="K9" s="53">
        <v>1020</v>
      </c>
      <c r="L9" s="53">
        <v>9331054.1491</v>
      </c>
      <c r="M9" s="53">
        <v>222</v>
      </c>
      <c r="N9" s="53">
        <v>309802.663</v>
      </c>
      <c r="O9" s="53">
        <v>955</v>
      </c>
      <c r="P9" s="53">
        <v>1290963.9287</v>
      </c>
      <c r="Q9" s="53">
        <v>157</v>
      </c>
      <c r="R9" s="53">
        <v>318241.77399999998</v>
      </c>
      <c r="S9" s="53">
        <v>870</v>
      </c>
      <c r="T9" s="53">
        <v>164521.53200000001</v>
      </c>
      <c r="U9" s="53">
        <v>1370</v>
      </c>
      <c r="V9" s="53">
        <v>2196969.7302999999</v>
      </c>
      <c r="W9" s="15">
        <v>727</v>
      </c>
      <c r="X9" s="15">
        <v>895707.09909999999</v>
      </c>
      <c r="Y9" s="95"/>
      <c r="Z9" s="95"/>
      <c r="AC9" s="95"/>
    </row>
    <row r="10" spans="1:29" s="16" customFormat="1" ht="18" customHeight="1">
      <c r="B10" s="11" t="s">
        <v>908</v>
      </c>
      <c r="C10" s="15">
        <v>48675</v>
      </c>
      <c r="D10" s="15">
        <v>58927532.490800001</v>
      </c>
      <c r="E10" s="53">
        <v>17654</v>
      </c>
      <c r="F10" s="53">
        <v>12189000.542370001</v>
      </c>
      <c r="G10" s="53">
        <v>22176</v>
      </c>
      <c r="H10" s="53">
        <v>14754572.734929999</v>
      </c>
      <c r="I10" s="53">
        <v>514</v>
      </c>
      <c r="J10" s="53">
        <v>4208649.3783</v>
      </c>
      <c r="K10" s="53">
        <v>2057</v>
      </c>
      <c r="L10" s="53">
        <v>15815747.009099999</v>
      </c>
      <c r="M10" s="53">
        <v>159</v>
      </c>
      <c r="N10" s="53">
        <v>271070.49190000002</v>
      </c>
      <c r="O10" s="53">
        <v>2096</v>
      </c>
      <c r="P10" s="53">
        <v>2750020.5145</v>
      </c>
      <c r="Q10" s="53">
        <v>667</v>
      </c>
      <c r="R10" s="53">
        <v>4885885.3435000004</v>
      </c>
      <c r="S10" s="53">
        <v>1223</v>
      </c>
      <c r="T10" s="53">
        <v>380568.16869999998</v>
      </c>
      <c r="U10" s="53">
        <v>1425</v>
      </c>
      <c r="V10" s="53">
        <v>2963649.6200999999</v>
      </c>
      <c r="W10" s="15">
        <v>704</v>
      </c>
      <c r="X10" s="15">
        <v>708368.68740000005</v>
      </c>
      <c r="Y10" s="95"/>
      <c r="Z10" s="95"/>
      <c r="AC10" s="95"/>
    </row>
    <row r="11" spans="1:29" s="16" customFormat="1" ht="18" customHeight="1">
      <c r="B11" s="11" t="s">
        <v>909</v>
      </c>
      <c r="C11" s="15">
        <v>33929</v>
      </c>
      <c r="D11" s="15">
        <v>24892702.1032</v>
      </c>
      <c r="E11" s="53">
        <v>14192</v>
      </c>
      <c r="F11" s="53">
        <v>6842509.1272600004</v>
      </c>
      <c r="G11" s="53">
        <v>15635</v>
      </c>
      <c r="H11" s="53">
        <v>8276751.9438399998</v>
      </c>
      <c r="I11" s="53">
        <v>346</v>
      </c>
      <c r="J11" s="53">
        <v>1535764.9505</v>
      </c>
      <c r="K11" s="53">
        <v>603</v>
      </c>
      <c r="L11" s="53">
        <v>3560679.8182999999</v>
      </c>
      <c r="M11" s="53">
        <v>128</v>
      </c>
      <c r="N11" s="53">
        <v>212052.9086</v>
      </c>
      <c r="O11" s="53">
        <v>878</v>
      </c>
      <c r="P11" s="53">
        <v>1015490.5191</v>
      </c>
      <c r="Q11" s="53">
        <v>75</v>
      </c>
      <c r="R11" s="53">
        <v>221277.24</v>
      </c>
      <c r="S11" s="53">
        <v>461</v>
      </c>
      <c r="T11" s="53">
        <v>99002.51</v>
      </c>
      <c r="U11" s="53">
        <v>981</v>
      </c>
      <c r="V11" s="53">
        <v>1384470.0101000001</v>
      </c>
      <c r="W11" s="15">
        <v>630</v>
      </c>
      <c r="X11" s="15">
        <v>1744703.0755</v>
      </c>
      <c r="Y11" s="95"/>
      <c r="Z11" s="95"/>
      <c r="AC11" s="95"/>
    </row>
    <row r="12" spans="1:29" s="16" customFormat="1" ht="18" customHeight="1">
      <c r="B12" s="11" t="s">
        <v>910</v>
      </c>
      <c r="C12" s="15">
        <v>27416</v>
      </c>
      <c r="D12" s="15">
        <v>25868177.651700001</v>
      </c>
      <c r="E12" s="53">
        <v>10184</v>
      </c>
      <c r="F12" s="53">
        <v>6983909.3382000001</v>
      </c>
      <c r="G12" s="53">
        <v>13335</v>
      </c>
      <c r="H12" s="53">
        <v>8843920.8873999994</v>
      </c>
      <c r="I12" s="53">
        <v>784</v>
      </c>
      <c r="J12" s="53">
        <v>2371206.3102000002</v>
      </c>
      <c r="K12" s="53">
        <v>573</v>
      </c>
      <c r="L12" s="53">
        <v>4387771.7653000001</v>
      </c>
      <c r="M12" s="53">
        <v>68</v>
      </c>
      <c r="N12" s="53">
        <v>134367.4394</v>
      </c>
      <c r="O12" s="53">
        <v>756</v>
      </c>
      <c r="P12" s="53">
        <v>1070812.8618000001</v>
      </c>
      <c r="Q12" s="53">
        <v>56</v>
      </c>
      <c r="R12" s="53">
        <v>99489.71</v>
      </c>
      <c r="S12" s="53">
        <v>571</v>
      </c>
      <c r="T12" s="53">
        <v>135419.826</v>
      </c>
      <c r="U12" s="53">
        <v>846</v>
      </c>
      <c r="V12" s="53">
        <v>1534789.4853000001</v>
      </c>
      <c r="W12" s="15">
        <v>243</v>
      </c>
      <c r="X12" s="15">
        <v>306490.0281</v>
      </c>
      <c r="Y12" s="95"/>
      <c r="Z12" s="95"/>
      <c r="AC12" s="95"/>
    </row>
    <row r="13" spans="1:29" s="16" customFormat="1" ht="18" customHeight="1">
      <c r="B13" s="11" t="s">
        <v>911</v>
      </c>
      <c r="C13" s="15">
        <v>31613</v>
      </c>
      <c r="D13" s="15">
        <v>18801960.669199999</v>
      </c>
      <c r="E13" s="53">
        <v>11437</v>
      </c>
      <c r="F13" s="53">
        <v>5337831.7541899998</v>
      </c>
      <c r="G13" s="53">
        <v>15287</v>
      </c>
      <c r="H13" s="53">
        <v>6363542.1398099996</v>
      </c>
      <c r="I13" s="53">
        <v>229</v>
      </c>
      <c r="J13" s="53">
        <v>1288729.4265999999</v>
      </c>
      <c r="K13" s="53">
        <v>569</v>
      </c>
      <c r="L13" s="53">
        <v>2596330.7451999998</v>
      </c>
      <c r="M13" s="53">
        <v>276</v>
      </c>
      <c r="N13" s="53">
        <v>237005.45929999999</v>
      </c>
      <c r="O13" s="53">
        <v>779</v>
      </c>
      <c r="P13" s="53">
        <v>932409.35580000002</v>
      </c>
      <c r="Q13" s="53">
        <v>94</v>
      </c>
      <c r="R13" s="53">
        <v>80201.569799999997</v>
      </c>
      <c r="S13" s="53">
        <v>1572</v>
      </c>
      <c r="T13" s="53">
        <v>666980.15949999995</v>
      </c>
      <c r="U13" s="53">
        <v>1031</v>
      </c>
      <c r="V13" s="53">
        <v>1137768.8032</v>
      </c>
      <c r="W13" s="15">
        <v>339</v>
      </c>
      <c r="X13" s="15">
        <v>161161.25580000001</v>
      </c>
      <c r="Y13" s="95"/>
      <c r="Z13" s="95"/>
      <c r="AC13" s="95"/>
    </row>
    <row r="14" spans="1:29" s="16" customFormat="1" ht="18" customHeight="1">
      <c r="B14" s="11" t="s">
        <v>912</v>
      </c>
      <c r="C14" s="15">
        <v>7159</v>
      </c>
      <c r="D14" s="15">
        <v>6120508.2902000006</v>
      </c>
      <c r="E14" s="53">
        <v>2535</v>
      </c>
      <c r="F14" s="53">
        <v>1889982.9439999999</v>
      </c>
      <c r="G14" s="53">
        <v>3813</v>
      </c>
      <c r="H14" s="53">
        <v>2095278.2479999999</v>
      </c>
      <c r="I14" s="53">
        <v>32</v>
      </c>
      <c r="J14" s="53">
        <v>431521.48180000001</v>
      </c>
      <c r="K14" s="53">
        <v>108</v>
      </c>
      <c r="L14" s="53">
        <v>1171595.5644</v>
      </c>
      <c r="M14" s="53">
        <v>8</v>
      </c>
      <c r="N14" s="53">
        <v>8457.11</v>
      </c>
      <c r="O14" s="53">
        <v>99</v>
      </c>
      <c r="P14" s="53">
        <v>154150.13099999999</v>
      </c>
      <c r="Q14" s="53">
        <v>14</v>
      </c>
      <c r="R14" s="53">
        <v>8610.32</v>
      </c>
      <c r="S14" s="53">
        <v>303</v>
      </c>
      <c r="T14" s="53">
        <v>84011.037400000001</v>
      </c>
      <c r="U14" s="53">
        <v>180</v>
      </c>
      <c r="V14" s="53">
        <v>262151.96419999999</v>
      </c>
      <c r="W14" s="15">
        <v>67</v>
      </c>
      <c r="X14" s="15">
        <v>14749.4894</v>
      </c>
      <c r="Y14" s="95"/>
      <c r="Z14" s="95"/>
      <c r="AC14" s="95"/>
    </row>
    <row r="15" spans="1:29" s="16" customFormat="1" ht="18" customHeight="1">
      <c r="B15" s="11" t="s">
        <v>914</v>
      </c>
      <c r="C15" s="15">
        <v>308277</v>
      </c>
      <c r="D15" s="15">
        <v>240952183.72449511</v>
      </c>
      <c r="E15" s="53">
        <v>104146</v>
      </c>
      <c r="F15" s="53">
        <v>58557698.383415103</v>
      </c>
      <c r="G15" s="53">
        <v>167637</v>
      </c>
      <c r="H15" s="53">
        <v>80689863.086229995</v>
      </c>
      <c r="I15" s="53">
        <v>1768</v>
      </c>
      <c r="J15" s="53">
        <v>17549782.927700002</v>
      </c>
      <c r="K15" s="53">
        <v>6006</v>
      </c>
      <c r="L15" s="53">
        <v>52346658.403800003</v>
      </c>
      <c r="M15" s="53">
        <v>641</v>
      </c>
      <c r="N15" s="53">
        <v>1054318.0245999999</v>
      </c>
      <c r="O15" s="53">
        <v>7349</v>
      </c>
      <c r="P15" s="53">
        <v>7940088.3930000002</v>
      </c>
      <c r="Q15" s="53">
        <v>591</v>
      </c>
      <c r="R15" s="53">
        <v>1653466.5294999999</v>
      </c>
      <c r="S15" s="53">
        <v>7024</v>
      </c>
      <c r="T15" s="53">
        <v>1812613.8803999999</v>
      </c>
      <c r="U15" s="53">
        <v>8742</v>
      </c>
      <c r="V15" s="53">
        <v>15929207.298599999</v>
      </c>
      <c r="W15" s="15">
        <v>4373</v>
      </c>
      <c r="X15" s="15">
        <v>3418486.7972499998</v>
      </c>
      <c r="Y15" s="95"/>
      <c r="Z15" s="95"/>
      <c r="AC15" s="95"/>
    </row>
    <row r="16" spans="1:29" s="16" customFormat="1" ht="18" customHeight="1">
      <c r="B16" s="11" t="s">
        <v>1270</v>
      </c>
      <c r="C16" s="15">
        <v>82344</v>
      </c>
      <c r="D16" s="15">
        <v>34968186.607349999</v>
      </c>
      <c r="E16" s="53">
        <v>31815</v>
      </c>
      <c r="F16" s="53">
        <v>9051047.7440625001</v>
      </c>
      <c r="G16" s="53">
        <v>36885</v>
      </c>
      <c r="H16" s="53">
        <v>11564280.2215875</v>
      </c>
      <c r="I16" s="53">
        <v>522</v>
      </c>
      <c r="J16" s="53">
        <v>1284116.2701000001</v>
      </c>
      <c r="K16" s="53">
        <v>918</v>
      </c>
      <c r="L16" s="53">
        <v>2027414.0832</v>
      </c>
      <c r="M16" s="53">
        <v>473</v>
      </c>
      <c r="N16" s="53">
        <v>485552.28850000002</v>
      </c>
      <c r="O16" s="53">
        <v>6142</v>
      </c>
      <c r="P16" s="53">
        <v>8244723.5412999997</v>
      </c>
      <c r="Q16" s="53">
        <v>197</v>
      </c>
      <c r="R16" s="53">
        <v>167786.33350000001</v>
      </c>
      <c r="S16" s="53">
        <v>1828</v>
      </c>
      <c r="T16" s="53">
        <v>304327.66499999998</v>
      </c>
      <c r="U16" s="53">
        <v>1933</v>
      </c>
      <c r="V16" s="53">
        <v>1361655.2953999999</v>
      </c>
      <c r="W16" s="15">
        <v>1631</v>
      </c>
      <c r="X16" s="15">
        <v>477283.16470000002</v>
      </c>
      <c r="Y16" s="95"/>
      <c r="Z16" s="95"/>
      <c r="AC16" s="95"/>
    </row>
    <row r="17" spans="1:29" s="16" customFormat="1" ht="18" customHeight="1">
      <c r="B17" s="11" t="s">
        <v>915</v>
      </c>
      <c r="C17" s="15">
        <v>68905</v>
      </c>
      <c r="D17" s="15">
        <v>28678079.575799994</v>
      </c>
      <c r="E17" s="53">
        <v>28841</v>
      </c>
      <c r="F17" s="53">
        <v>9787877.6046999991</v>
      </c>
      <c r="G17" s="53">
        <v>32143</v>
      </c>
      <c r="H17" s="53">
        <v>11211088.3138</v>
      </c>
      <c r="I17" s="53">
        <v>340</v>
      </c>
      <c r="J17" s="53">
        <v>1238101.0415000001</v>
      </c>
      <c r="K17" s="53">
        <v>794</v>
      </c>
      <c r="L17" s="53">
        <v>2040243.3182000001</v>
      </c>
      <c r="M17" s="53">
        <v>225</v>
      </c>
      <c r="N17" s="53">
        <v>256050.288</v>
      </c>
      <c r="O17" s="53">
        <v>1960</v>
      </c>
      <c r="P17" s="53">
        <v>1978120.2549999999</v>
      </c>
      <c r="Q17" s="53">
        <v>97</v>
      </c>
      <c r="R17" s="53">
        <v>152803.12</v>
      </c>
      <c r="S17" s="53">
        <v>1933</v>
      </c>
      <c r="T17" s="53">
        <v>337858.41499999998</v>
      </c>
      <c r="U17" s="53">
        <v>1843</v>
      </c>
      <c r="V17" s="53">
        <v>1325634.2176999999</v>
      </c>
      <c r="W17" s="15">
        <v>729</v>
      </c>
      <c r="X17" s="15">
        <v>350303.00189999997</v>
      </c>
      <c r="Y17" s="95"/>
      <c r="Z17" s="95"/>
      <c r="AC17" s="95"/>
    </row>
    <row r="18" spans="1:29" s="16" customFormat="1" ht="18" customHeight="1">
      <c r="B18" s="11" t="s">
        <v>916</v>
      </c>
      <c r="C18" s="15">
        <v>95873</v>
      </c>
      <c r="D18" s="15">
        <v>39693922.732050009</v>
      </c>
      <c r="E18" s="53">
        <v>40454</v>
      </c>
      <c r="F18" s="53">
        <v>12644653.0558</v>
      </c>
      <c r="G18" s="53">
        <v>41699</v>
      </c>
      <c r="H18" s="53">
        <v>14256963.4734</v>
      </c>
      <c r="I18" s="53">
        <v>723</v>
      </c>
      <c r="J18" s="53">
        <v>1854225.8236</v>
      </c>
      <c r="K18" s="53">
        <v>1519</v>
      </c>
      <c r="L18" s="53">
        <v>4950194.6040500002</v>
      </c>
      <c r="M18" s="53">
        <v>339</v>
      </c>
      <c r="N18" s="53">
        <v>351223.35979999998</v>
      </c>
      <c r="O18" s="53">
        <v>4143</v>
      </c>
      <c r="P18" s="53">
        <v>2866269.3335000002</v>
      </c>
      <c r="Q18" s="53">
        <v>155</v>
      </c>
      <c r="R18" s="53">
        <v>210453.35860000001</v>
      </c>
      <c r="S18" s="53">
        <v>2958</v>
      </c>
      <c r="T18" s="53">
        <v>536067.54650000005</v>
      </c>
      <c r="U18" s="53">
        <v>2503</v>
      </c>
      <c r="V18" s="53">
        <v>1511940.6854999999</v>
      </c>
      <c r="W18" s="15">
        <v>1380</v>
      </c>
      <c r="X18" s="15">
        <v>511931.49129999999</v>
      </c>
      <c r="Y18" s="95"/>
      <c r="Z18" s="95"/>
      <c r="AC18" s="95"/>
    </row>
    <row r="19" spans="1:29" s="16" customFormat="1" ht="18" customHeight="1">
      <c r="B19" s="92" t="s">
        <v>1307</v>
      </c>
      <c r="C19" s="15">
        <v>82602</v>
      </c>
      <c r="D19" s="15">
        <v>31805470.971550003</v>
      </c>
      <c r="E19" s="53">
        <v>37783</v>
      </c>
      <c r="F19" s="53">
        <v>11517550.714360001</v>
      </c>
      <c r="G19" s="53">
        <v>35365</v>
      </c>
      <c r="H19" s="53">
        <v>12008144.822489999</v>
      </c>
      <c r="I19" s="53">
        <v>524</v>
      </c>
      <c r="J19" s="53">
        <v>1471049.0826000001</v>
      </c>
      <c r="K19" s="53">
        <v>1112</v>
      </c>
      <c r="L19" s="53">
        <v>2291122.8807999999</v>
      </c>
      <c r="M19" s="53">
        <v>407</v>
      </c>
      <c r="N19" s="53">
        <v>271797.61820000003</v>
      </c>
      <c r="O19" s="53">
        <v>2338</v>
      </c>
      <c r="P19" s="53">
        <v>2291386.6792000001</v>
      </c>
      <c r="Q19" s="53">
        <v>161</v>
      </c>
      <c r="R19" s="53">
        <v>160595.125</v>
      </c>
      <c r="S19" s="53">
        <v>2117</v>
      </c>
      <c r="T19" s="53">
        <v>324144.33399999997</v>
      </c>
      <c r="U19" s="53">
        <v>2013</v>
      </c>
      <c r="V19" s="53">
        <v>999898.96589999995</v>
      </c>
      <c r="W19" s="15">
        <v>782</v>
      </c>
      <c r="X19" s="15">
        <v>469780.74900000001</v>
      </c>
      <c r="Y19" s="95"/>
      <c r="Z19" s="95"/>
      <c r="AC19" s="95"/>
    </row>
    <row r="20" spans="1:29" s="16" customFormat="1" ht="18" customHeight="1">
      <c r="B20" s="11" t="s">
        <v>917</v>
      </c>
      <c r="C20" s="15">
        <v>102002</v>
      </c>
      <c r="D20" s="15">
        <v>33851910.401499994</v>
      </c>
      <c r="E20" s="53">
        <v>47181</v>
      </c>
      <c r="F20" s="53">
        <v>10870709.714299999</v>
      </c>
      <c r="G20" s="53">
        <v>42525</v>
      </c>
      <c r="H20" s="53">
        <v>12219827.272700001</v>
      </c>
      <c r="I20" s="53">
        <v>961</v>
      </c>
      <c r="J20" s="53">
        <v>1526923.2016</v>
      </c>
      <c r="K20" s="53">
        <v>1324</v>
      </c>
      <c r="L20" s="53">
        <v>3069494.6442999998</v>
      </c>
      <c r="M20" s="53">
        <v>628</v>
      </c>
      <c r="N20" s="53">
        <v>427575.527</v>
      </c>
      <c r="O20" s="53">
        <v>3797</v>
      </c>
      <c r="P20" s="53">
        <v>3409771.9438</v>
      </c>
      <c r="Q20" s="53">
        <v>369</v>
      </c>
      <c r="R20" s="53">
        <v>321081.609</v>
      </c>
      <c r="S20" s="53">
        <v>2635</v>
      </c>
      <c r="T20" s="53">
        <v>491219.06800000003</v>
      </c>
      <c r="U20" s="53">
        <v>1951</v>
      </c>
      <c r="V20" s="53">
        <v>1137059.5548</v>
      </c>
      <c r="W20" s="15">
        <v>631</v>
      </c>
      <c r="X20" s="15">
        <v>378247.86599999998</v>
      </c>
      <c r="Y20" s="95"/>
      <c r="Z20" s="95"/>
      <c r="AC20" s="95"/>
    </row>
    <row r="21" spans="1:29" s="16" customFormat="1" ht="18" customHeight="1">
      <c r="B21" s="11" t="s">
        <v>918</v>
      </c>
      <c r="C21" s="15">
        <v>128779</v>
      </c>
      <c r="D21" s="15">
        <v>43641276.102999993</v>
      </c>
      <c r="E21" s="53">
        <v>51444</v>
      </c>
      <c r="F21" s="53">
        <v>14711033.173900001</v>
      </c>
      <c r="G21" s="53">
        <v>62231</v>
      </c>
      <c r="H21" s="53">
        <v>18029934.953400001</v>
      </c>
      <c r="I21" s="53">
        <v>974</v>
      </c>
      <c r="J21" s="53">
        <v>1828510.1240999999</v>
      </c>
      <c r="K21" s="53">
        <v>1010</v>
      </c>
      <c r="L21" s="53">
        <v>2202990.1464999998</v>
      </c>
      <c r="M21" s="53">
        <v>734</v>
      </c>
      <c r="N21" s="53">
        <v>460781.61979999999</v>
      </c>
      <c r="O21" s="53">
        <v>3797</v>
      </c>
      <c r="P21" s="53">
        <v>3401886.3807000001</v>
      </c>
      <c r="Q21" s="53">
        <v>333</v>
      </c>
      <c r="R21" s="53">
        <v>320268.8468</v>
      </c>
      <c r="S21" s="53">
        <v>3810</v>
      </c>
      <c r="T21" s="53">
        <v>591781.58299999998</v>
      </c>
      <c r="U21" s="53">
        <v>2941</v>
      </c>
      <c r="V21" s="53">
        <v>1690053.4479</v>
      </c>
      <c r="W21" s="15">
        <v>1505</v>
      </c>
      <c r="X21" s="15">
        <v>404035.82689999999</v>
      </c>
      <c r="Y21" s="95"/>
      <c r="Z21" s="95"/>
      <c r="AC21" s="95"/>
    </row>
    <row r="22" spans="1:29" s="16" customFormat="1" ht="18" customHeight="1">
      <c r="B22" s="11" t="s">
        <v>919</v>
      </c>
      <c r="C22" s="15">
        <v>118355</v>
      </c>
      <c r="D22" s="15">
        <v>54614384.943475001</v>
      </c>
      <c r="E22" s="53">
        <v>53836</v>
      </c>
      <c r="F22" s="53">
        <v>17944460.481740002</v>
      </c>
      <c r="G22" s="53">
        <v>50682</v>
      </c>
      <c r="H22" s="53">
        <v>19066151.828960001</v>
      </c>
      <c r="I22" s="53">
        <v>751</v>
      </c>
      <c r="J22" s="53">
        <v>3591142.0274</v>
      </c>
      <c r="K22" s="53">
        <v>1283</v>
      </c>
      <c r="L22" s="53">
        <v>5215623.3926999997</v>
      </c>
      <c r="M22" s="53">
        <v>940</v>
      </c>
      <c r="N22" s="53">
        <v>956710.78419999999</v>
      </c>
      <c r="O22" s="53">
        <v>3876</v>
      </c>
      <c r="P22" s="53">
        <v>3715233.4237000002</v>
      </c>
      <c r="Q22" s="53">
        <v>255</v>
      </c>
      <c r="R22" s="53">
        <v>266298.76260000002</v>
      </c>
      <c r="S22" s="53">
        <v>2867</v>
      </c>
      <c r="T22" s="53">
        <v>585422.75399999996</v>
      </c>
      <c r="U22" s="53">
        <v>2527</v>
      </c>
      <c r="V22" s="53">
        <v>2573320.2032750002</v>
      </c>
      <c r="W22" s="15">
        <v>1338</v>
      </c>
      <c r="X22" s="15">
        <v>700021.28489999997</v>
      </c>
      <c r="Y22" s="95"/>
      <c r="Z22" s="95"/>
      <c r="AC22" s="95"/>
    </row>
    <row r="23" spans="1:29" s="16" customFormat="1" ht="18" customHeight="1">
      <c r="B23" s="11" t="s">
        <v>920</v>
      </c>
      <c r="C23" s="15">
        <v>34136</v>
      </c>
      <c r="D23" s="15">
        <v>20490927.097600006</v>
      </c>
      <c r="E23" s="53">
        <v>12882</v>
      </c>
      <c r="F23" s="53">
        <v>4477292.7467</v>
      </c>
      <c r="G23" s="53">
        <v>15524</v>
      </c>
      <c r="H23" s="53">
        <v>5297285.4873000002</v>
      </c>
      <c r="I23" s="53">
        <v>89</v>
      </c>
      <c r="J23" s="53">
        <v>312499.22100000002</v>
      </c>
      <c r="K23" s="53">
        <v>412</v>
      </c>
      <c r="L23" s="53">
        <v>4154179.8615999999</v>
      </c>
      <c r="M23" s="53">
        <v>211</v>
      </c>
      <c r="N23" s="53">
        <v>243045.959</v>
      </c>
      <c r="O23" s="53">
        <v>3641</v>
      </c>
      <c r="P23" s="53">
        <v>5003673.1907000002</v>
      </c>
      <c r="Q23" s="53">
        <v>93</v>
      </c>
      <c r="R23" s="53">
        <v>232133.87</v>
      </c>
      <c r="S23" s="53">
        <v>594</v>
      </c>
      <c r="T23" s="53">
        <v>93177.53</v>
      </c>
      <c r="U23" s="53">
        <v>549</v>
      </c>
      <c r="V23" s="53">
        <v>619274.59380000003</v>
      </c>
      <c r="W23" s="15">
        <v>141</v>
      </c>
      <c r="X23" s="15">
        <v>58364.637499999997</v>
      </c>
      <c r="Y23" s="95"/>
      <c r="Z23" s="95"/>
      <c r="AC23" s="95"/>
    </row>
    <row r="24" spans="1:29" ht="18" customHeight="1">
      <c r="A24" s="44"/>
      <c r="B24" s="43"/>
      <c r="C24" s="39"/>
      <c r="D24" s="1"/>
      <c r="E24" s="39"/>
      <c r="F24" s="1"/>
      <c r="G24" s="39"/>
      <c r="H24" s="1"/>
      <c r="I24" s="39"/>
      <c r="J24" s="1"/>
      <c r="K24" s="39"/>
      <c r="L24" s="1"/>
      <c r="M24" s="39"/>
      <c r="N24" s="1"/>
      <c r="O24" s="39"/>
      <c r="P24" s="1"/>
      <c r="Q24" s="39"/>
      <c r="R24" s="1"/>
      <c r="S24" s="39"/>
      <c r="T24" s="1"/>
      <c r="U24" s="39"/>
      <c r="V24" s="1"/>
      <c r="W24" s="39"/>
      <c r="X24" s="1"/>
    </row>
    <row r="25" spans="1:29" ht="18" customHeight="1">
      <c r="A25" s="44"/>
      <c r="B25" s="4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</row>
    <row r="26" spans="1:29" ht="18" customHeight="1">
      <c r="C26" s="102"/>
      <c r="D26" s="102"/>
      <c r="E26" s="102"/>
      <c r="F26" s="103"/>
      <c r="G26" s="102"/>
      <c r="H26" s="103"/>
      <c r="I26" s="102"/>
      <c r="J26" s="103"/>
      <c r="K26" s="102"/>
      <c r="L26" s="103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</row>
    <row r="27" spans="1:29" ht="18" customHeight="1">
      <c r="C27" s="102"/>
      <c r="D27" s="102"/>
      <c r="E27" s="102"/>
      <c r="F27" s="103"/>
      <c r="G27" s="102"/>
      <c r="H27" s="103"/>
      <c r="I27" s="102"/>
      <c r="J27" s="103"/>
      <c r="K27" s="102"/>
      <c r="L27" s="103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</row>
    <row r="28" spans="1:29" ht="18" customHeight="1">
      <c r="C28" s="102"/>
      <c r="D28" s="102"/>
      <c r="E28" s="102"/>
      <c r="F28" s="103"/>
      <c r="G28" s="102"/>
      <c r="H28" s="103"/>
      <c r="I28" s="102"/>
      <c r="J28" s="103"/>
      <c r="K28" s="102"/>
      <c r="L28" s="103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</row>
    <row r="29" spans="1:29" ht="18" customHeight="1"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</row>
    <row r="30" spans="1:29" ht="18" customHeight="1"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</row>
    <row r="31" spans="1:29" ht="18" customHeight="1"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</row>
    <row r="32" spans="1:29" ht="18" customHeight="1"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</row>
    <row r="33" spans="2:24" ht="18" customHeight="1"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</row>
    <row r="34" spans="2:24" ht="18" customHeight="1"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</row>
    <row r="35" spans="2:24" ht="18" customHeight="1"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</row>
    <row r="36" spans="2:24" ht="18" customHeight="1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</row>
    <row r="37" spans="2:24" ht="18" customHeight="1"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</row>
    <row r="38" spans="2:24" ht="18" customHeight="1"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</row>
    <row r="39" spans="2:24" ht="18" customHeight="1"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</row>
    <row r="40" spans="2:24" ht="18" customHeight="1"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</row>
    <row r="41" spans="2:24" ht="18" customHeight="1"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</row>
    <row r="42" spans="2:24" ht="18" customHeight="1"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</row>
    <row r="44" spans="2:24" ht="18" customHeight="1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</row>
    <row r="45" spans="2:24" ht="18" customHeight="1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</row>
    <row r="46" spans="2:24" ht="18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</row>
    <row r="47" spans="2:24" ht="18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</row>
    <row r="48" spans="2:24" ht="18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</row>
    <row r="49" spans="2:24" ht="18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</row>
    <row r="50" spans="2:24" ht="18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</row>
    <row r="51" spans="2:24" ht="18" customHeight="1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</row>
    <row r="52" spans="2:24" ht="18" customHeight="1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</row>
    <row r="53" spans="2:24" ht="18" customHeight="1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</row>
    <row r="54" spans="2:24" ht="18" customHeight="1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</row>
    <row r="55" spans="2:24" ht="18" customHeight="1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</row>
    <row r="56" spans="2:24" ht="18" customHeight="1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</row>
    <row r="57" spans="2:24" ht="18" customHeight="1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 spans="2:24" ht="18" customHeight="1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</row>
    <row r="59" spans="2:24" ht="18" customHeight="1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</row>
    <row r="60" spans="2:24" ht="18" customHeight="1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</row>
    <row r="61" spans="2:24" ht="18" customHeight="1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</row>
  </sheetData>
  <mergeCells count="12">
    <mergeCell ref="W4:X4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7" type="noConversion"/>
  <pageMargins left="0.7" right="0.7" top="0.75" bottom="0.75" header="0.3" footer="0.3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1"/>
  <sheetViews>
    <sheetView topLeftCell="A289" workbookViewId="0">
      <selection activeCell="A302" sqref="A302:F321"/>
    </sheetView>
  </sheetViews>
  <sheetFormatPr defaultRowHeight="16.5"/>
  <cols>
    <col min="1" max="1" width="18.875" bestFit="1" customWidth="1"/>
    <col min="2" max="2" width="13.625" bestFit="1" customWidth="1"/>
    <col min="3" max="3" width="37" bestFit="1" customWidth="1"/>
    <col min="4" max="4" width="26.75" bestFit="1" customWidth="1"/>
    <col min="5" max="5" width="15.25" bestFit="1" customWidth="1"/>
    <col min="6" max="6" width="114.5" bestFit="1" customWidth="1"/>
  </cols>
  <sheetData>
    <row r="1" spans="1:6">
      <c r="A1" t="s">
        <v>16</v>
      </c>
      <c r="B1" t="s">
        <v>17</v>
      </c>
      <c r="C1" t="s">
        <v>19</v>
      </c>
      <c r="D1" t="s">
        <v>20</v>
      </c>
      <c r="E1" t="s">
        <v>21</v>
      </c>
      <c r="F1" t="s">
        <v>18</v>
      </c>
    </row>
    <row r="2" spans="1:6">
      <c r="A2" t="s">
        <v>22</v>
      </c>
      <c r="B2">
        <v>11680</v>
      </c>
      <c r="C2" t="s">
        <v>24</v>
      </c>
      <c r="D2" t="s">
        <v>25</v>
      </c>
      <c r="E2">
        <v>69</v>
      </c>
      <c r="F2" t="s">
        <v>23</v>
      </c>
    </row>
    <row r="3" spans="1:6">
      <c r="A3" t="s">
        <v>26</v>
      </c>
      <c r="B3">
        <v>11470</v>
      </c>
      <c r="C3" t="s">
        <v>28</v>
      </c>
      <c r="E3">
        <v>69</v>
      </c>
      <c r="F3" t="s">
        <v>27</v>
      </c>
    </row>
    <row r="4" spans="1:6">
      <c r="A4" t="s">
        <v>29</v>
      </c>
      <c r="B4">
        <v>11680</v>
      </c>
      <c r="C4" t="s">
        <v>24</v>
      </c>
      <c r="D4" t="s">
        <v>31</v>
      </c>
      <c r="E4">
        <v>66</v>
      </c>
      <c r="F4" t="s">
        <v>30</v>
      </c>
    </row>
    <row r="5" spans="1:6">
      <c r="A5" t="s">
        <v>32</v>
      </c>
      <c r="B5">
        <v>11560</v>
      </c>
      <c r="C5" t="s">
        <v>34</v>
      </c>
      <c r="E5">
        <v>60</v>
      </c>
      <c r="F5" t="s">
        <v>33</v>
      </c>
    </row>
    <row r="6" spans="1:6">
      <c r="A6" t="s">
        <v>35</v>
      </c>
      <c r="B6">
        <v>11680</v>
      </c>
      <c r="C6" t="s">
        <v>24</v>
      </c>
      <c r="D6" t="s">
        <v>36</v>
      </c>
      <c r="E6">
        <v>59</v>
      </c>
      <c r="F6" t="s">
        <v>30</v>
      </c>
    </row>
    <row r="7" spans="1:6">
      <c r="A7" t="s">
        <v>37</v>
      </c>
      <c r="B7">
        <v>11680</v>
      </c>
      <c r="C7" t="s">
        <v>24</v>
      </c>
      <c r="D7" t="s">
        <v>38</v>
      </c>
      <c r="E7">
        <v>59</v>
      </c>
      <c r="F7" t="s">
        <v>30</v>
      </c>
    </row>
    <row r="8" spans="1:6">
      <c r="A8" t="s">
        <v>39</v>
      </c>
      <c r="B8">
        <v>11215</v>
      </c>
      <c r="C8" t="s">
        <v>41</v>
      </c>
      <c r="D8" t="s">
        <v>42</v>
      </c>
      <c r="E8">
        <v>58</v>
      </c>
      <c r="F8" t="s">
        <v>40</v>
      </c>
    </row>
    <row r="9" spans="1:6">
      <c r="A9" t="s">
        <v>43</v>
      </c>
      <c r="B9">
        <v>11680</v>
      </c>
      <c r="C9" t="s">
        <v>24</v>
      </c>
      <c r="D9" t="s">
        <v>45</v>
      </c>
      <c r="E9">
        <v>55</v>
      </c>
      <c r="F9" t="s">
        <v>44</v>
      </c>
    </row>
    <row r="10" spans="1:6">
      <c r="A10" t="s">
        <v>46</v>
      </c>
      <c r="B10">
        <v>11680</v>
      </c>
      <c r="C10" t="s">
        <v>24</v>
      </c>
      <c r="D10" t="s">
        <v>47</v>
      </c>
      <c r="E10">
        <v>55</v>
      </c>
      <c r="F10" t="s">
        <v>44</v>
      </c>
    </row>
    <row r="11" spans="1:6">
      <c r="A11" t="s">
        <v>48</v>
      </c>
      <c r="B11">
        <v>11680</v>
      </c>
      <c r="C11" t="s">
        <v>50</v>
      </c>
      <c r="E11">
        <v>54</v>
      </c>
      <c r="F11" t="s">
        <v>49</v>
      </c>
    </row>
    <row r="12" spans="1:6">
      <c r="A12" t="s">
        <v>51</v>
      </c>
      <c r="B12">
        <v>11680</v>
      </c>
      <c r="C12" t="s">
        <v>53</v>
      </c>
      <c r="D12" t="s">
        <v>38</v>
      </c>
      <c r="E12">
        <v>51</v>
      </c>
      <c r="F12" t="s">
        <v>52</v>
      </c>
    </row>
    <row r="13" spans="1:6">
      <c r="A13" t="s">
        <v>54</v>
      </c>
      <c r="B13">
        <v>11530</v>
      </c>
      <c r="C13" t="s">
        <v>56</v>
      </c>
      <c r="D13" t="s">
        <v>57</v>
      </c>
      <c r="E13">
        <v>51</v>
      </c>
      <c r="F13" t="s">
        <v>55</v>
      </c>
    </row>
    <row r="14" spans="1:6">
      <c r="A14" t="s">
        <v>58</v>
      </c>
      <c r="B14">
        <v>11215</v>
      </c>
      <c r="C14" t="s">
        <v>41</v>
      </c>
      <c r="D14" t="s">
        <v>59</v>
      </c>
      <c r="E14">
        <v>50</v>
      </c>
      <c r="F14" t="s">
        <v>40</v>
      </c>
    </row>
    <row r="15" spans="1:6">
      <c r="A15" t="s">
        <v>60</v>
      </c>
      <c r="B15">
        <v>11215</v>
      </c>
      <c r="C15" t="s">
        <v>62</v>
      </c>
      <c r="D15" t="s">
        <v>63</v>
      </c>
      <c r="E15">
        <v>50</v>
      </c>
      <c r="F15" t="s">
        <v>61</v>
      </c>
    </row>
    <row r="16" spans="1:6">
      <c r="A16" t="s">
        <v>64</v>
      </c>
      <c r="B16">
        <v>11470</v>
      </c>
      <c r="C16" t="s">
        <v>66</v>
      </c>
      <c r="E16">
        <v>49</v>
      </c>
      <c r="F16" t="s">
        <v>65</v>
      </c>
    </row>
    <row r="17" spans="1:6">
      <c r="A17" t="s">
        <v>67</v>
      </c>
      <c r="B17">
        <v>11590</v>
      </c>
      <c r="C17" t="s">
        <v>69</v>
      </c>
      <c r="E17">
        <v>49</v>
      </c>
      <c r="F17" t="s">
        <v>68</v>
      </c>
    </row>
    <row r="18" spans="1:6">
      <c r="A18" t="s">
        <v>70</v>
      </c>
      <c r="B18">
        <v>11470</v>
      </c>
      <c r="C18" t="s">
        <v>72</v>
      </c>
      <c r="E18">
        <v>48</v>
      </c>
      <c r="F18" t="s">
        <v>71</v>
      </c>
    </row>
    <row r="19" spans="1:6">
      <c r="A19" t="s">
        <v>73</v>
      </c>
      <c r="B19">
        <v>11710</v>
      </c>
      <c r="C19" t="s">
        <v>75</v>
      </c>
      <c r="E19">
        <v>46</v>
      </c>
      <c r="F19" t="s">
        <v>74</v>
      </c>
    </row>
    <row r="20" spans="1:6">
      <c r="A20" t="s">
        <v>76</v>
      </c>
      <c r="B20">
        <v>11680</v>
      </c>
      <c r="C20" t="s">
        <v>78</v>
      </c>
      <c r="D20" t="s">
        <v>79</v>
      </c>
      <c r="E20">
        <v>46</v>
      </c>
      <c r="F20" t="s">
        <v>77</v>
      </c>
    </row>
    <row r="21" spans="1:6">
      <c r="A21" t="s">
        <v>80</v>
      </c>
      <c r="B21">
        <v>11680</v>
      </c>
      <c r="C21" t="s">
        <v>78</v>
      </c>
      <c r="D21" t="s">
        <v>81</v>
      </c>
      <c r="E21">
        <v>46</v>
      </c>
      <c r="F21" t="s">
        <v>77</v>
      </c>
    </row>
    <row r="22" spans="1:6">
      <c r="A22" t="s">
        <v>82</v>
      </c>
      <c r="B22">
        <v>26350</v>
      </c>
      <c r="C22" t="s">
        <v>84</v>
      </c>
      <c r="D22" t="s">
        <v>85</v>
      </c>
      <c r="E22">
        <v>80</v>
      </c>
      <c r="F22" t="s">
        <v>83</v>
      </c>
    </row>
    <row r="23" spans="1:6">
      <c r="A23" t="s">
        <v>86</v>
      </c>
      <c r="B23">
        <v>26350</v>
      </c>
      <c r="C23" t="s">
        <v>84</v>
      </c>
      <c r="D23" t="s">
        <v>87</v>
      </c>
      <c r="E23">
        <v>75</v>
      </c>
      <c r="F23" t="s">
        <v>83</v>
      </c>
    </row>
    <row r="24" spans="1:6">
      <c r="A24" t="s">
        <v>88</v>
      </c>
      <c r="B24">
        <v>26350</v>
      </c>
      <c r="C24" t="s">
        <v>90</v>
      </c>
      <c r="D24" t="s">
        <v>91</v>
      </c>
      <c r="E24">
        <v>72</v>
      </c>
      <c r="F24" t="s">
        <v>89</v>
      </c>
    </row>
    <row r="25" spans="1:6">
      <c r="A25" t="s">
        <v>92</v>
      </c>
      <c r="B25">
        <v>26350</v>
      </c>
      <c r="C25" t="s">
        <v>84</v>
      </c>
      <c r="D25" t="s">
        <v>93</v>
      </c>
      <c r="E25">
        <v>70</v>
      </c>
      <c r="F25" t="s">
        <v>83</v>
      </c>
    </row>
    <row r="26" spans="1:6">
      <c r="A26" t="s">
        <v>94</v>
      </c>
      <c r="B26">
        <v>26350</v>
      </c>
      <c r="C26" t="s">
        <v>90</v>
      </c>
      <c r="D26" t="s">
        <v>95</v>
      </c>
      <c r="E26">
        <v>66</v>
      </c>
      <c r="F26" t="s">
        <v>89</v>
      </c>
    </row>
    <row r="27" spans="1:6">
      <c r="A27" t="s">
        <v>96</v>
      </c>
      <c r="B27">
        <v>26350</v>
      </c>
      <c r="C27" t="s">
        <v>98</v>
      </c>
      <c r="D27" t="s">
        <v>99</v>
      </c>
      <c r="E27">
        <v>60</v>
      </c>
      <c r="F27" t="s">
        <v>97</v>
      </c>
    </row>
    <row r="28" spans="1:6">
      <c r="A28" t="s">
        <v>100</v>
      </c>
      <c r="B28">
        <v>26230</v>
      </c>
      <c r="C28" t="s">
        <v>102</v>
      </c>
      <c r="D28" t="s">
        <v>42</v>
      </c>
      <c r="E28">
        <v>58</v>
      </c>
      <c r="F28" t="s">
        <v>101</v>
      </c>
    </row>
    <row r="29" spans="1:6">
      <c r="A29" t="s">
        <v>103</v>
      </c>
      <c r="B29">
        <v>26350</v>
      </c>
      <c r="C29" t="s">
        <v>98</v>
      </c>
      <c r="D29" t="s">
        <v>59</v>
      </c>
      <c r="E29">
        <v>52</v>
      </c>
      <c r="F29" t="s">
        <v>97</v>
      </c>
    </row>
    <row r="30" spans="1:6">
      <c r="A30" t="s">
        <v>104</v>
      </c>
      <c r="B30">
        <v>26260</v>
      </c>
      <c r="C30" t="s">
        <v>106</v>
      </c>
      <c r="D30" t="s">
        <v>85</v>
      </c>
      <c r="E30">
        <v>52</v>
      </c>
      <c r="F30" t="s">
        <v>105</v>
      </c>
    </row>
    <row r="31" spans="1:6">
      <c r="A31" t="s">
        <v>107</v>
      </c>
      <c r="B31">
        <v>26350</v>
      </c>
      <c r="C31" t="s">
        <v>109</v>
      </c>
      <c r="D31" t="s">
        <v>110</v>
      </c>
      <c r="E31">
        <v>51</v>
      </c>
      <c r="F31" t="s">
        <v>108</v>
      </c>
    </row>
    <row r="32" spans="1:6">
      <c r="A32" t="s">
        <v>111</v>
      </c>
      <c r="B32">
        <v>26350</v>
      </c>
      <c r="C32" t="s">
        <v>109</v>
      </c>
      <c r="D32" t="s">
        <v>112</v>
      </c>
      <c r="E32">
        <v>51</v>
      </c>
      <c r="F32" t="s">
        <v>108</v>
      </c>
    </row>
    <row r="33" spans="1:6">
      <c r="A33" t="s">
        <v>113</v>
      </c>
      <c r="B33">
        <v>26350</v>
      </c>
      <c r="C33" t="s">
        <v>109</v>
      </c>
      <c r="D33" t="s">
        <v>114</v>
      </c>
      <c r="E33">
        <v>51</v>
      </c>
      <c r="F33" t="s">
        <v>108</v>
      </c>
    </row>
    <row r="34" spans="1:6">
      <c r="A34" t="s">
        <v>115</v>
      </c>
      <c r="B34">
        <v>26350</v>
      </c>
      <c r="C34" t="s">
        <v>109</v>
      </c>
      <c r="D34" t="s">
        <v>116</v>
      </c>
      <c r="E34">
        <v>51</v>
      </c>
      <c r="F34" t="s">
        <v>108</v>
      </c>
    </row>
    <row r="35" spans="1:6">
      <c r="A35" t="s">
        <v>117</v>
      </c>
      <c r="B35">
        <v>26350</v>
      </c>
      <c r="C35" t="s">
        <v>109</v>
      </c>
      <c r="D35" t="s">
        <v>118</v>
      </c>
      <c r="E35">
        <v>51</v>
      </c>
      <c r="F35" t="s">
        <v>108</v>
      </c>
    </row>
    <row r="36" spans="1:6">
      <c r="A36" t="s">
        <v>119</v>
      </c>
      <c r="B36">
        <v>26350</v>
      </c>
      <c r="C36" t="s">
        <v>121</v>
      </c>
      <c r="D36" t="s">
        <v>87</v>
      </c>
      <c r="E36">
        <v>51</v>
      </c>
      <c r="F36" t="s">
        <v>120</v>
      </c>
    </row>
    <row r="37" spans="1:6">
      <c r="A37" t="s">
        <v>122</v>
      </c>
      <c r="B37">
        <v>26350</v>
      </c>
      <c r="C37" t="s">
        <v>121</v>
      </c>
      <c r="D37" t="s">
        <v>85</v>
      </c>
      <c r="E37">
        <v>51</v>
      </c>
      <c r="F37" t="s">
        <v>120</v>
      </c>
    </row>
    <row r="38" spans="1:6">
      <c r="A38" t="s">
        <v>123</v>
      </c>
      <c r="B38">
        <v>26350</v>
      </c>
      <c r="C38" t="s">
        <v>109</v>
      </c>
      <c r="D38" t="s">
        <v>87</v>
      </c>
      <c r="E38">
        <v>51</v>
      </c>
      <c r="F38" t="s">
        <v>108</v>
      </c>
    </row>
    <row r="39" spans="1:6">
      <c r="A39" t="s">
        <v>124</v>
      </c>
      <c r="B39">
        <v>26350</v>
      </c>
      <c r="C39" t="s">
        <v>109</v>
      </c>
      <c r="D39" t="s">
        <v>125</v>
      </c>
      <c r="E39">
        <v>51</v>
      </c>
      <c r="F39" t="s">
        <v>108</v>
      </c>
    </row>
    <row r="40" spans="1:6">
      <c r="A40" t="s">
        <v>126</v>
      </c>
      <c r="B40">
        <v>26350</v>
      </c>
      <c r="C40" t="s">
        <v>109</v>
      </c>
      <c r="D40" t="s">
        <v>127</v>
      </c>
      <c r="E40">
        <v>51</v>
      </c>
      <c r="F40" t="s">
        <v>108</v>
      </c>
    </row>
    <row r="41" spans="1:6">
      <c r="A41" t="s">
        <v>128</v>
      </c>
      <c r="B41">
        <v>26350</v>
      </c>
      <c r="C41" t="s">
        <v>109</v>
      </c>
      <c r="D41" t="s">
        <v>129</v>
      </c>
      <c r="E41">
        <v>51</v>
      </c>
      <c r="F41" t="s">
        <v>108</v>
      </c>
    </row>
    <row r="42" spans="1:6">
      <c r="A42" t="s">
        <v>130</v>
      </c>
      <c r="B42">
        <v>27260</v>
      </c>
      <c r="C42" t="s">
        <v>132</v>
      </c>
      <c r="D42">
        <v>103</v>
      </c>
      <c r="E42">
        <v>57</v>
      </c>
      <c r="F42" t="s">
        <v>131</v>
      </c>
    </row>
    <row r="43" spans="1:6">
      <c r="A43" t="s">
        <v>133</v>
      </c>
      <c r="B43">
        <v>27260</v>
      </c>
      <c r="C43" t="s">
        <v>132</v>
      </c>
      <c r="D43">
        <v>105</v>
      </c>
      <c r="E43">
        <v>57</v>
      </c>
      <c r="F43" t="s">
        <v>131</v>
      </c>
    </row>
    <row r="44" spans="1:6">
      <c r="A44" t="s">
        <v>134</v>
      </c>
      <c r="B44">
        <v>27260</v>
      </c>
      <c r="C44" t="s">
        <v>136</v>
      </c>
      <c r="D44" t="s">
        <v>129</v>
      </c>
      <c r="E44">
        <v>54</v>
      </c>
      <c r="F44" t="s">
        <v>135</v>
      </c>
    </row>
    <row r="45" spans="1:6">
      <c r="A45" t="s">
        <v>137</v>
      </c>
      <c r="B45">
        <v>27260</v>
      </c>
      <c r="C45" t="s">
        <v>136</v>
      </c>
      <c r="D45" t="s">
        <v>118</v>
      </c>
      <c r="E45">
        <v>54</v>
      </c>
      <c r="F45" t="s">
        <v>135</v>
      </c>
    </row>
    <row r="46" spans="1:6">
      <c r="A46" t="s">
        <v>138</v>
      </c>
      <c r="B46">
        <v>27260</v>
      </c>
      <c r="C46" t="s">
        <v>136</v>
      </c>
      <c r="D46" t="s">
        <v>110</v>
      </c>
      <c r="E46">
        <v>53</v>
      </c>
      <c r="F46" t="s">
        <v>135</v>
      </c>
    </row>
    <row r="47" spans="1:6">
      <c r="A47" t="s">
        <v>139</v>
      </c>
      <c r="B47">
        <v>27260</v>
      </c>
      <c r="C47" t="s">
        <v>136</v>
      </c>
      <c r="D47" t="s">
        <v>140</v>
      </c>
      <c r="E47">
        <v>53</v>
      </c>
      <c r="F47" t="s">
        <v>135</v>
      </c>
    </row>
    <row r="48" spans="1:6">
      <c r="A48" t="s">
        <v>141</v>
      </c>
      <c r="B48">
        <v>27260</v>
      </c>
      <c r="C48" t="s">
        <v>136</v>
      </c>
      <c r="D48" t="s">
        <v>142</v>
      </c>
      <c r="E48">
        <v>52</v>
      </c>
      <c r="F48" t="s">
        <v>135</v>
      </c>
    </row>
    <row r="49" spans="1:6">
      <c r="A49" t="s">
        <v>143</v>
      </c>
      <c r="B49">
        <v>27260</v>
      </c>
      <c r="C49" t="s">
        <v>136</v>
      </c>
      <c r="D49" t="s">
        <v>125</v>
      </c>
      <c r="E49">
        <v>52</v>
      </c>
      <c r="F49" t="s">
        <v>135</v>
      </c>
    </row>
    <row r="50" spans="1:6">
      <c r="A50" t="s">
        <v>144</v>
      </c>
      <c r="B50">
        <v>27260</v>
      </c>
      <c r="C50" t="s">
        <v>136</v>
      </c>
      <c r="D50" t="s">
        <v>93</v>
      </c>
      <c r="E50">
        <v>49</v>
      </c>
      <c r="F50" t="s">
        <v>135</v>
      </c>
    </row>
    <row r="51" spans="1:6">
      <c r="A51" t="s">
        <v>145</v>
      </c>
      <c r="B51">
        <v>27260</v>
      </c>
      <c r="C51" t="s">
        <v>136</v>
      </c>
      <c r="D51" t="s">
        <v>87</v>
      </c>
      <c r="E51">
        <v>48</v>
      </c>
      <c r="F51" t="s">
        <v>135</v>
      </c>
    </row>
    <row r="52" spans="1:6">
      <c r="A52" t="s">
        <v>146</v>
      </c>
      <c r="B52">
        <v>27260</v>
      </c>
      <c r="C52" t="s">
        <v>136</v>
      </c>
      <c r="D52" t="s">
        <v>85</v>
      </c>
      <c r="E52">
        <v>48</v>
      </c>
      <c r="F52" t="s">
        <v>135</v>
      </c>
    </row>
    <row r="53" spans="1:6">
      <c r="A53" t="s">
        <v>147</v>
      </c>
      <c r="B53">
        <v>27290</v>
      </c>
      <c r="C53" t="s">
        <v>149</v>
      </c>
      <c r="D53" t="s">
        <v>140</v>
      </c>
      <c r="E53">
        <v>45</v>
      </c>
      <c r="F53" t="s">
        <v>148</v>
      </c>
    </row>
    <row r="54" spans="1:6">
      <c r="A54" t="s">
        <v>150</v>
      </c>
      <c r="B54">
        <v>27110</v>
      </c>
      <c r="C54" t="s">
        <v>152</v>
      </c>
      <c r="D54" t="s">
        <v>87</v>
      </c>
      <c r="E54">
        <v>43</v>
      </c>
      <c r="F54" t="s">
        <v>151</v>
      </c>
    </row>
    <row r="55" spans="1:6">
      <c r="A55" t="s">
        <v>153</v>
      </c>
      <c r="B55">
        <v>27290</v>
      </c>
      <c r="C55" t="s">
        <v>149</v>
      </c>
      <c r="D55" t="s">
        <v>87</v>
      </c>
      <c r="E55">
        <v>43</v>
      </c>
      <c r="F55" t="s">
        <v>148</v>
      </c>
    </row>
    <row r="56" spans="1:6">
      <c r="A56" t="s">
        <v>154</v>
      </c>
      <c r="B56">
        <v>27110</v>
      </c>
      <c r="C56" t="s">
        <v>152</v>
      </c>
      <c r="D56" t="s">
        <v>93</v>
      </c>
      <c r="E56">
        <v>43</v>
      </c>
      <c r="F56" t="s">
        <v>151</v>
      </c>
    </row>
    <row r="57" spans="1:6">
      <c r="A57" t="s">
        <v>155</v>
      </c>
      <c r="B57">
        <v>27230</v>
      </c>
      <c r="D57" t="s">
        <v>157</v>
      </c>
      <c r="E57">
        <v>43</v>
      </c>
      <c r="F57" t="s">
        <v>156</v>
      </c>
    </row>
    <row r="58" spans="1:6">
      <c r="A58" t="s">
        <v>158</v>
      </c>
      <c r="B58">
        <v>27260</v>
      </c>
      <c r="C58" t="s">
        <v>132</v>
      </c>
      <c r="D58">
        <v>102</v>
      </c>
      <c r="E58">
        <v>43</v>
      </c>
      <c r="F58" t="s">
        <v>131</v>
      </c>
    </row>
    <row r="59" spans="1:6">
      <c r="A59" t="s">
        <v>159</v>
      </c>
      <c r="B59">
        <v>27260</v>
      </c>
      <c r="C59" t="s">
        <v>132</v>
      </c>
      <c r="D59">
        <v>101</v>
      </c>
      <c r="E59">
        <v>43</v>
      </c>
      <c r="F59" t="s">
        <v>131</v>
      </c>
    </row>
    <row r="60" spans="1:6">
      <c r="A60" t="s">
        <v>160</v>
      </c>
      <c r="B60">
        <v>27260</v>
      </c>
      <c r="C60" t="s">
        <v>132</v>
      </c>
      <c r="D60">
        <v>104</v>
      </c>
      <c r="E60">
        <v>43</v>
      </c>
      <c r="F60" t="s">
        <v>131</v>
      </c>
    </row>
    <row r="61" spans="1:6">
      <c r="A61" t="s">
        <v>161</v>
      </c>
      <c r="B61">
        <v>27230</v>
      </c>
      <c r="C61" t="s">
        <v>163</v>
      </c>
      <c r="D61" t="s">
        <v>87</v>
      </c>
      <c r="E61">
        <v>42</v>
      </c>
      <c r="F61" t="s">
        <v>162</v>
      </c>
    </row>
    <row r="62" spans="1:6">
      <c r="A62" t="s">
        <v>164</v>
      </c>
      <c r="B62">
        <v>28185</v>
      </c>
      <c r="C62" t="s">
        <v>166</v>
      </c>
      <c r="D62" t="s">
        <v>167</v>
      </c>
      <c r="E62">
        <v>64</v>
      </c>
      <c r="F62" t="s">
        <v>165</v>
      </c>
    </row>
    <row r="63" spans="1:6">
      <c r="A63" t="s">
        <v>168</v>
      </c>
      <c r="B63">
        <v>28185</v>
      </c>
      <c r="C63" t="s">
        <v>166</v>
      </c>
      <c r="D63" t="s">
        <v>169</v>
      </c>
      <c r="E63">
        <v>64</v>
      </c>
      <c r="F63" t="s">
        <v>165</v>
      </c>
    </row>
    <row r="64" spans="1:6">
      <c r="A64" t="s">
        <v>170</v>
      </c>
      <c r="B64">
        <v>28185</v>
      </c>
      <c r="C64" t="s">
        <v>166</v>
      </c>
      <c r="D64" t="s">
        <v>171</v>
      </c>
      <c r="E64">
        <v>64</v>
      </c>
      <c r="F64" t="s">
        <v>165</v>
      </c>
    </row>
    <row r="65" spans="1:6">
      <c r="A65" t="s">
        <v>172</v>
      </c>
      <c r="B65">
        <v>28185</v>
      </c>
      <c r="C65" t="s">
        <v>166</v>
      </c>
      <c r="D65" t="s">
        <v>173</v>
      </c>
      <c r="E65">
        <v>64</v>
      </c>
      <c r="F65" t="s">
        <v>165</v>
      </c>
    </row>
    <row r="66" spans="1:6">
      <c r="A66" t="s">
        <v>174</v>
      </c>
      <c r="B66">
        <v>28260</v>
      </c>
      <c r="C66" t="s">
        <v>176</v>
      </c>
      <c r="D66" t="s">
        <v>87</v>
      </c>
      <c r="E66">
        <v>55</v>
      </c>
      <c r="F66" t="s">
        <v>175</v>
      </c>
    </row>
    <row r="67" spans="1:6">
      <c r="A67" t="s">
        <v>177</v>
      </c>
      <c r="B67">
        <v>28260</v>
      </c>
      <c r="C67" t="s">
        <v>176</v>
      </c>
      <c r="D67" t="s">
        <v>93</v>
      </c>
      <c r="E67">
        <v>55</v>
      </c>
      <c r="F67" t="s">
        <v>175</v>
      </c>
    </row>
    <row r="68" spans="1:6">
      <c r="A68" t="s">
        <v>178</v>
      </c>
      <c r="B68">
        <v>28170</v>
      </c>
      <c r="C68" t="s">
        <v>180</v>
      </c>
      <c r="D68">
        <v>103</v>
      </c>
      <c r="E68">
        <v>53</v>
      </c>
      <c r="F68" t="s">
        <v>179</v>
      </c>
    </row>
    <row r="69" spans="1:6">
      <c r="A69" t="s">
        <v>181</v>
      </c>
      <c r="B69">
        <v>28170</v>
      </c>
      <c r="C69" t="s">
        <v>183</v>
      </c>
      <c r="D69" t="s">
        <v>87</v>
      </c>
      <c r="E69">
        <v>53</v>
      </c>
      <c r="F69" t="s">
        <v>182</v>
      </c>
    </row>
    <row r="70" spans="1:6">
      <c r="A70" t="s">
        <v>184</v>
      </c>
      <c r="B70">
        <v>28200</v>
      </c>
      <c r="C70" t="s">
        <v>186</v>
      </c>
      <c r="D70" t="s">
        <v>187</v>
      </c>
      <c r="E70">
        <v>50</v>
      </c>
      <c r="F70" t="s">
        <v>185</v>
      </c>
    </row>
    <row r="71" spans="1:6">
      <c r="A71" t="s">
        <v>188</v>
      </c>
      <c r="B71">
        <v>28185</v>
      </c>
      <c r="C71" t="s">
        <v>190</v>
      </c>
      <c r="D71" t="s">
        <v>191</v>
      </c>
      <c r="E71">
        <v>49</v>
      </c>
      <c r="F71" t="s">
        <v>189</v>
      </c>
    </row>
    <row r="72" spans="1:6">
      <c r="A72" t="s">
        <v>192</v>
      </c>
      <c r="B72">
        <v>28200</v>
      </c>
      <c r="C72" t="s">
        <v>186</v>
      </c>
      <c r="D72" t="s">
        <v>193</v>
      </c>
      <c r="E72">
        <v>47</v>
      </c>
      <c r="F72" t="s">
        <v>185</v>
      </c>
    </row>
    <row r="73" spans="1:6">
      <c r="A73" t="s">
        <v>194</v>
      </c>
      <c r="B73">
        <v>28170</v>
      </c>
      <c r="C73" t="s">
        <v>180</v>
      </c>
      <c r="D73">
        <v>102</v>
      </c>
      <c r="E73">
        <v>47</v>
      </c>
      <c r="F73" t="s">
        <v>179</v>
      </c>
    </row>
    <row r="74" spans="1:6">
      <c r="A74" t="s">
        <v>195</v>
      </c>
      <c r="B74">
        <v>28260</v>
      </c>
      <c r="C74" t="s">
        <v>176</v>
      </c>
      <c r="D74" t="s">
        <v>85</v>
      </c>
      <c r="E74">
        <v>47</v>
      </c>
      <c r="F74" t="s">
        <v>175</v>
      </c>
    </row>
    <row r="75" spans="1:6">
      <c r="A75" t="s">
        <v>196</v>
      </c>
      <c r="B75">
        <v>28185</v>
      </c>
      <c r="C75" t="s">
        <v>198</v>
      </c>
      <c r="D75" t="s">
        <v>85</v>
      </c>
      <c r="E75">
        <v>47</v>
      </c>
      <c r="F75" t="s">
        <v>197</v>
      </c>
    </row>
    <row r="76" spans="1:6">
      <c r="A76" t="s">
        <v>199</v>
      </c>
      <c r="B76">
        <v>28185</v>
      </c>
      <c r="C76" t="s">
        <v>198</v>
      </c>
      <c r="D76" t="s">
        <v>87</v>
      </c>
      <c r="E76">
        <v>47</v>
      </c>
      <c r="F76" t="s">
        <v>197</v>
      </c>
    </row>
    <row r="77" spans="1:6">
      <c r="A77" t="s">
        <v>200</v>
      </c>
      <c r="B77">
        <v>28185</v>
      </c>
      <c r="C77" t="s">
        <v>198</v>
      </c>
      <c r="D77" t="s">
        <v>93</v>
      </c>
      <c r="E77">
        <v>47</v>
      </c>
      <c r="F77" t="s">
        <v>197</v>
      </c>
    </row>
    <row r="78" spans="1:6">
      <c r="A78" t="s">
        <v>201</v>
      </c>
      <c r="B78">
        <v>28185</v>
      </c>
      <c r="C78" t="s">
        <v>203</v>
      </c>
      <c r="D78" t="s">
        <v>36</v>
      </c>
      <c r="E78">
        <v>45</v>
      </c>
      <c r="F78" t="s">
        <v>202</v>
      </c>
    </row>
    <row r="79" spans="1:6">
      <c r="A79" t="s">
        <v>204</v>
      </c>
      <c r="B79">
        <v>28170</v>
      </c>
      <c r="C79" t="s">
        <v>180</v>
      </c>
      <c r="D79">
        <v>104</v>
      </c>
      <c r="E79">
        <v>44</v>
      </c>
      <c r="F79" t="s">
        <v>179</v>
      </c>
    </row>
    <row r="80" spans="1:6">
      <c r="A80" t="s">
        <v>205</v>
      </c>
      <c r="B80">
        <v>28170</v>
      </c>
      <c r="C80" t="s">
        <v>183</v>
      </c>
      <c r="D80" t="s">
        <v>85</v>
      </c>
      <c r="E80">
        <v>43</v>
      </c>
      <c r="F80" t="s">
        <v>182</v>
      </c>
    </row>
    <row r="81" spans="1:6">
      <c r="A81" t="s">
        <v>206</v>
      </c>
      <c r="B81">
        <v>28185</v>
      </c>
      <c r="C81" t="s">
        <v>208</v>
      </c>
      <c r="D81" t="s">
        <v>208</v>
      </c>
      <c r="E81">
        <v>43</v>
      </c>
      <c r="F81" t="s">
        <v>207</v>
      </c>
    </row>
    <row r="82" spans="1:6">
      <c r="A82" t="s">
        <v>209</v>
      </c>
      <c r="B82">
        <v>29155</v>
      </c>
      <c r="C82" t="s">
        <v>211</v>
      </c>
      <c r="D82" t="s">
        <v>212</v>
      </c>
      <c r="E82">
        <v>32</v>
      </c>
      <c r="F82" t="s">
        <v>210</v>
      </c>
    </row>
    <row r="83" spans="1:6">
      <c r="A83" t="s">
        <v>213</v>
      </c>
      <c r="B83">
        <v>29155</v>
      </c>
      <c r="C83" t="s">
        <v>211</v>
      </c>
      <c r="D83" t="s">
        <v>191</v>
      </c>
      <c r="E83">
        <v>30</v>
      </c>
      <c r="F83" t="s">
        <v>210</v>
      </c>
    </row>
    <row r="84" spans="1:6">
      <c r="A84" t="s">
        <v>214</v>
      </c>
      <c r="B84">
        <v>29140</v>
      </c>
      <c r="C84" t="s">
        <v>216</v>
      </c>
      <c r="E84">
        <v>30</v>
      </c>
      <c r="F84" t="s">
        <v>215</v>
      </c>
    </row>
    <row r="85" spans="1:6">
      <c r="A85" t="s">
        <v>217</v>
      </c>
      <c r="B85">
        <v>29155</v>
      </c>
      <c r="C85" t="s">
        <v>211</v>
      </c>
      <c r="D85" t="s">
        <v>218</v>
      </c>
      <c r="E85">
        <v>29</v>
      </c>
      <c r="F85" t="s">
        <v>210</v>
      </c>
    </row>
    <row r="86" spans="1:6">
      <c r="A86" t="s">
        <v>219</v>
      </c>
      <c r="B86">
        <v>29170</v>
      </c>
      <c r="C86" t="s">
        <v>221</v>
      </c>
      <c r="D86" t="s">
        <v>140</v>
      </c>
      <c r="E86">
        <v>27</v>
      </c>
      <c r="F86" t="s">
        <v>220</v>
      </c>
    </row>
    <row r="87" spans="1:6">
      <c r="A87" t="s">
        <v>222</v>
      </c>
      <c r="B87">
        <v>29170</v>
      </c>
      <c r="C87" t="s">
        <v>221</v>
      </c>
      <c r="D87" t="s">
        <v>129</v>
      </c>
      <c r="E87">
        <v>26</v>
      </c>
      <c r="F87" t="s">
        <v>220</v>
      </c>
    </row>
    <row r="88" spans="1:6">
      <c r="A88" t="s">
        <v>223</v>
      </c>
      <c r="B88">
        <v>29170</v>
      </c>
      <c r="C88" t="s">
        <v>225</v>
      </c>
      <c r="D88" t="s">
        <v>226</v>
      </c>
      <c r="E88">
        <v>26</v>
      </c>
      <c r="F88" t="s">
        <v>224</v>
      </c>
    </row>
    <row r="89" spans="1:6">
      <c r="A89" t="s">
        <v>227</v>
      </c>
      <c r="B89">
        <v>29170</v>
      </c>
      <c r="C89" t="s">
        <v>225</v>
      </c>
      <c r="D89" t="s">
        <v>228</v>
      </c>
      <c r="E89">
        <v>26</v>
      </c>
      <c r="F89" t="s">
        <v>224</v>
      </c>
    </row>
    <row r="90" spans="1:6">
      <c r="A90" t="s">
        <v>229</v>
      </c>
      <c r="B90">
        <v>29170</v>
      </c>
      <c r="C90" t="s">
        <v>225</v>
      </c>
      <c r="D90" t="s">
        <v>230</v>
      </c>
      <c r="E90">
        <v>26</v>
      </c>
      <c r="F90" t="s">
        <v>224</v>
      </c>
    </row>
    <row r="91" spans="1:6">
      <c r="A91" t="s">
        <v>231</v>
      </c>
      <c r="B91">
        <v>29170</v>
      </c>
      <c r="C91" t="s">
        <v>225</v>
      </c>
      <c r="D91" t="s">
        <v>232</v>
      </c>
      <c r="E91">
        <v>26</v>
      </c>
      <c r="F91" t="s">
        <v>224</v>
      </c>
    </row>
    <row r="92" spans="1:6">
      <c r="A92" t="s">
        <v>233</v>
      </c>
      <c r="B92">
        <v>29170</v>
      </c>
      <c r="C92" t="s">
        <v>225</v>
      </c>
      <c r="D92" t="s">
        <v>234</v>
      </c>
      <c r="E92">
        <v>26</v>
      </c>
      <c r="F92" t="s">
        <v>224</v>
      </c>
    </row>
    <row r="93" spans="1:6">
      <c r="A93" t="s">
        <v>235</v>
      </c>
      <c r="B93">
        <v>29170</v>
      </c>
      <c r="C93" t="s">
        <v>225</v>
      </c>
      <c r="D93" t="s">
        <v>237</v>
      </c>
      <c r="E93">
        <v>26</v>
      </c>
      <c r="F93" t="s">
        <v>236</v>
      </c>
    </row>
    <row r="94" spans="1:6">
      <c r="A94" t="s">
        <v>238</v>
      </c>
      <c r="B94">
        <v>29170</v>
      </c>
      <c r="C94" t="s">
        <v>225</v>
      </c>
      <c r="D94" t="s">
        <v>239</v>
      </c>
      <c r="E94">
        <v>26</v>
      </c>
      <c r="F94" t="s">
        <v>236</v>
      </c>
    </row>
    <row r="95" spans="1:6">
      <c r="A95" t="s">
        <v>240</v>
      </c>
      <c r="B95">
        <v>29170</v>
      </c>
      <c r="C95" t="s">
        <v>225</v>
      </c>
      <c r="D95" t="s">
        <v>241</v>
      </c>
      <c r="E95">
        <v>26</v>
      </c>
      <c r="F95" t="s">
        <v>236</v>
      </c>
    </row>
    <row r="96" spans="1:6">
      <c r="A96" t="s">
        <v>242</v>
      </c>
      <c r="B96">
        <v>29170</v>
      </c>
      <c r="C96" t="s">
        <v>225</v>
      </c>
      <c r="D96" t="s">
        <v>243</v>
      </c>
      <c r="E96">
        <v>25</v>
      </c>
      <c r="F96" t="s">
        <v>236</v>
      </c>
    </row>
    <row r="97" spans="1:6">
      <c r="A97" t="s">
        <v>244</v>
      </c>
      <c r="B97">
        <v>29170</v>
      </c>
      <c r="C97" t="s">
        <v>225</v>
      </c>
      <c r="D97" t="s">
        <v>245</v>
      </c>
      <c r="E97">
        <v>25</v>
      </c>
      <c r="F97" t="s">
        <v>236</v>
      </c>
    </row>
    <row r="98" spans="1:6">
      <c r="A98" t="s">
        <v>246</v>
      </c>
      <c r="B98">
        <v>29200</v>
      </c>
      <c r="C98" t="s">
        <v>248</v>
      </c>
      <c r="D98" t="s">
        <v>93</v>
      </c>
      <c r="E98">
        <v>25</v>
      </c>
      <c r="F98" t="s">
        <v>247</v>
      </c>
    </row>
    <row r="99" spans="1:6">
      <c r="A99" t="s">
        <v>249</v>
      </c>
      <c r="B99">
        <v>29200</v>
      </c>
      <c r="C99" t="s">
        <v>248</v>
      </c>
      <c r="D99" t="s">
        <v>129</v>
      </c>
      <c r="E99">
        <v>25</v>
      </c>
      <c r="F99" t="s">
        <v>247</v>
      </c>
    </row>
    <row r="100" spans="1:6">
      <c r="A100" t="s">
        <v>250</v>
      </c>
      <c r="B100">
        <v>29200</v>
      </c>
      <c r="C100" t="s">
        <v>248</v>
      </c>
      <c r="D100" t="s">
        <v>87</v>
      </c>
      <c r="E100">
        <v>25</v>
      </c>
      <c r="F100" t="s">
        <v>247</v>
      </c>
    </row>
    <row r="101" spans="1:6">
      <c r="A101" t="s">
        <v>251</v>
      </c>
      <c r="B101">
        <v>29170</v>
      </c>
      <c r="C101" t="s">
        <v>225</v>
      </c>
      <c r="D101" t="s">
        <v>252</v>
      </c>
      <c r="E101">
        <v>25</v>
      </c>
      <c r="F101" t="s">
        <v>236</v>
      </c>
    </row>
    <row r="102" spans="1:6">
      <c r="A102" t="s">
        <v>253</v>
      </c>
      <c r="B102">
        <v>30200</v>
      </c>
      <c r="C102" t="s">
        <v>255</v>
      </c>
      <c r="D102" t="s">
        <v>255</v>
      </c>
      <c r="E102">
        <v>40</v>
      </c>
      <c r="F102" t="s">
        <v>254</v>
      </c>
    </row>
    <row r="103" spans="1:6">
      <c r="A103" t="s">
        <v>256</v>
      </c>
      <c r="B103">
        <v>30200</v>
      </c>
      <c r="C103" t="s">
        <v>258</v>
      </c>
      <c r="D103" t="s">
        <v>212</v>
      </c>
      <c r="E103">
        <v>39</v>
      </c>
      <c r="F103" t="s">
        <v>257</v>
      </c>
    </row>
    <row r="104" spans="1:6">
      <c r="A104" t="s">
        <v>259</v>
      </c>
      <c r="B104">
        <v>30200</v>
      </c>
      <c r="C104" t="s">
        <v>258</v>
      </c>
      <c r="D104" t="s">
        <v>261</v>
      </c>
      <c r="E104">
        <v>39</v>
      </c>
      <c r="F104" t="s">
        <v>260</v>
      </c>
    </row>
    <row r="105" spans="1:6">
      <c r="A105" t="s">
        <v>262</v>
      </c>
      <c r="B105">
        <v>30200</v>
      </c>
      <c r="C105" t="s">
        <v>258</v>
      </c>
      <c r="D105" t="s">
        <v>191</v>
      </c>
      <c r="E105">
        <v>36</v>
      </c>
      <c r="F105" t="s">
        <v>257</v>
      </c>
    </row>
    <row r="106" spans="1:6">
      <c r="A106" t="s">
        <v>263</v>
      </c>
      <c r="B106">
        <v>30200</v>
      </c>
      <c r="C106" t="s">
        <v>258</v>
      </c>
      <c r="D106" t="s">
        <v>264</v>
      </c>
      <c r="E106">
        <v>35</v>
      </c>
      <c r="F106" t="s">
        <v>260</v>
      </c>
    </row>
    <row r="107" spans="1:6">
      <c r="A107" t="s">
        <v>265</v>
      </c>
      <c r="B107">
        <v>30200</v>
      </c>
      <c r="C107" t="s">
        <v>258</v>
      </c>
      <c r="D107" t="s">
        <v>218</v>
      </c>
      <c r="E107">
        <v>33</v>
      </c>
      <c r="F107" t="s">
        <v>257</v>
      </c>
    </row>
    <row r="108" spans="1:6">
      <c r="A108" t="s">
        <v>266</v>
      </c>
      <c r="B108">
        <v>30200</v>
      </c>
      <c r="C108" t="s">
        <v>258</v>
      </c>
      <c r="D108" t="s">
        <v>267</v>
      </c>
      <c r="E108">
        <v>32</v>
      </c>
      <c r="F108" t="s">
        <v>260</v>
      </c>
    </row>
    <row r="109" spans="1:6">
      <c r="A109" t="s">
        <v>268</v>
      </c>
      <c r="B109">
        <v>30110</v>
      </c>
      <c r="C109" t="s">
        <v>270</v>
      </c>
      <c r="D109" t="s">
        <v>129</v>
      </c>
      <c r="E109">
        <v>32</v>
      </c>
      <c r="F109" t="s">
        <v>269</v>
      </c>
    </row>
    <row r="110" spans="1:6">
      <c r="A110" t="s">
        <v>271</v>
      </c>
      <c r="B110">
        <v>30110</v>
      </c>
      <c r="C110" t="s">
        <v>270</v>
      </c>
      <c r="D110" t="s">
        <v>140</v>
      </c>
      <c r="E110">
        <v>32</v>
      </c>
      <c r="F110" t="s">
        <v>269</v>
      </c>
    </row>
    <row r="111" spans="1:6">
      <c r="A111" t="s">
        <v>272</v>
      </c>
      <c r="B111">
        <v>30110</v>
      </c>
      <c r="C111" t="s">
        <v>274</v>
      </c>
      <c r="D111" t="s">
        <v>125</v>
      </c>
      <c r="E111">
        <v>31</v>
      </c>
      <c r="F111" t="s">
        <v>273</v>
      </c>
    </row>
    <row r="112" spans="1:6">
      <c r="A112" t="s">
        <v>275</v>
      </c>
      <c r="B112">
        <v>30110</v>
      </c>
      <c r="C112" t="s">
        <v>274</v>
      </c>
      <c r="D112" t="s">
        <v>140</v>
      </c>
      <c r="E112">
        <v>31</v>
      </c>
      <c r="F112" t="s">
        <v>273</v>
      </c>
    </row>
    <row r="113" spans="1:6">
      <c r="A113" t="s">
        <v>276</v>
      </c>
      <c r="B113">
        <v>30110</v>
      </c>
      <c r="C113" t="s">
        <v>278</v>
      </c>
      <c r="D113" t="s">
        <v>140</v>
      </c>
      <c r="E113">
        <v>31</v>
      </c>
      <c r="F113" t="s">
        <v>277</v>
      </c>
    </row>
    <row r="114" spans="1:6">
      <c r="A114" t="s">
        <v>279</v>
      </c>
      <c r="B114">
        <v>30110</v>
      </c>
      <c r="C114" t="s">
        <v>278</v>
      </c>
      <c r="D114" t="s">
        <v>110</v>
      </c>
      <c r="E114">
        <v>31</v>
      </c>
      <c r="F114" t="s">
        <v>277</v>
      </c>
    </row>
    <row r="115" spans="1:6">
      <c r="A115" t="s">
        <v>280</v>
      </c>
      <c r="B115">
        <v>30110</v>
      </c>
      <c r="C115" t="s">
        <v>282</v>
      </c>
      <c r="D115" t="s">
        <v>191</v>
      </c>
      <c r="E115">
        <v>31</v>
      </c>
      <c r="F115" t="s">
        <v>281</v>
      </c>
    </row>
    <row r="116" spans="1:6">
      <c r="A116" t="s">
        <v>283</v>
      </c>
      <c r="B116">
        <v>30110</v>
      </c>
      <c r="C116" t="s">
        <v>282</v>
      </c>
      <c r="D116" t="s">
        <v>284</v>
      </c>
      <c r="E116">
        <v>31</v>
      </c>
      <c r="F116" t="s">
        <v>281</v>
      </c>
    </row>
    <row r="117" spans="1:6">
      <c r="A117" t="s">
        <v>285</v>
      </c>
      <c r="B117">
        <v>30110</v>
      </c>
      <c r="C117" t="s">
        <v>282</v>
      </c>
      <c r="D117" t="s">
        <v>286</v>
      </c>
      <c r="E117">
        <v>31</v>
      </c>
      <c r="F117" t="s">
        <v>281</v>
      </c>
    </row>
    <row r="118" spans="1:6">
      <c r="A118" t="s">
        <v>287</v>
      </c>
      <c r="B118">
        <v>30110</v>
      </c>
      <c r="C118" t="s">
        <v>282</v>
      </c>
      <c r="D118" t="s">
        <v>288</v>
      </c>
      <c r="E118">
        <v>31</v>
      </c>
      <c r="F118" t="s">
        <v>281</v>
      </c>
    </row>
    <row r="119" spans="1:6">
      <c r="A119" t="s">
        <v>289</v>
      </c>
      <c r="B119">
        <v>30200</v>
      </c>
      <c r="C119" t="s">
        <v>291</v>
      </c>
      <c r="D119" t="s">
        <v>292</v>
      </c>
      <c r="E119">
        <v>30</v>
      </c>
      <c r="F119" t="s">
        <v>290</v>
      </c>
    </row>
    <row r="120" spans="1:6">
      <c r="A120" t="s">
        <v>293</v>
      </c>
      <c r="B120">
        <v>30200</v>
      </c>
      <c r="C120" t="s">
        <v>291</v>
      </c>
      <c r="D120" t="s">
        <v>294</v>
      </c>
      <c r="E120">
        <v>30</v>
      </c>
      <c r="F120" t="s">
        <v>290</v>
      </c>
    </row>
    <row r="121" spans="1:6">
      <c r="A121" t="s">
        <v>295</v>
      </c>
      <c r="B121">
        <v>30200</v>
      </c>
      <c r="C121" t="s">
        <v>291</v>
      </c>
      <c r="D121" t="s">
        <v>296</v>
      </c>
      <c r="E121">
        <v>30</v>
      </c>
      <c r="F121" t="s">
        <v>290</v>
      </c>
    </row>
    <row r="122" spans="1:6">
      <c r="A122" t="s">
        <v>297</v>
      </c>
      <c r="B122">
        <v>31110</v>
      </c>
      <c r="C122" t="s">
        <v>299</v>
      </c>
      <c r="D122" t="s">
        <v>85</v>
      </c>
      <c r="E122">
        <v>54</v>
      </c>
      <c r="F122" t="s">
        <v>298</v>
      </c>
    </row>
    <row r="123" spans="1:6">
      <c r="A123" t="s">
        <v>300</v>
      </c>
      <c r="B123">
        <v>31110</v>
      </c>
      <c r="C123" t="s">
        <v>299</v>
      </c>
      <c r="D123" t="s">
        <v>87</v>
      </c>
      <c r="E123">
        <v>54</v>
      </c>
      <c r="F123" t="s">
        <v>298</v>
      </c>
    </row>
    <row r="124" spans="1:6">
      <c r="A124" t="s">
        <v>301</v>
      </c>
      <c r="B124">
        <v>31140</v>
      </c>
      <c r="C124" t="s">
        <v>136</v>
      </c>
      <c r="D124" t="s">
        <v>136</v>
      </c>
      <c r="E124">
        <v>48</v>
      </c>
      <c r="F124" t="s">
        <v>302</v>
      </c>
    </row>
    <row r="125" spans="1:6">
      <c r="A125" t="s">
        <v>303</v>
      </c>
      <c r="B125">
        <v>31140</v>
      </c>
      <c r="C125" t="s">
        <v>305</v>
      </c>
      <c r="D125" t="s">
        <v>42</v>
      </c>
      <c r="E125">
        <v>43</v>
      </c>
      <c r="F125" t="s">
        <v>304</v>
      </c>
    </row>
    <row r="126" spans="1:6">
      <c r="A126" t="s">
        <v>306</v>
      </c>
      <c r="B126">
        <v>31140</v>
      </c>
      <c r="C126" t="s">
        <v>305</v>
      </c>
      <c r="D126" t="s">
        <v>99</v>
      </c>
      <c r="E126">
        <v>43</v>
      </c>
      <c r="F126" t="s">
        <v>304</v>
      </c>
    </row>
    <row r="127" spans="1:6">
      <c r="A127" t="s">
        <v>307</v>
      </c>
      <c r="B127">
        <v>31110</v>
      </c>
      <c r="C127" t="s">
        <v>309</v>
      </c>
      <c r="E127">
        <v>41</v>
      </c>
      <c r="F127" t="s">
        <v>308</v>
      </c>
    </row>
    <row r="128" spans="1:6">
      <c r="A128" t="s">
        <v>310</v>
      </c>
      <c r="B128">
        <v>31110</v>
      </c>
      <c r="C128" t="s">
        <v>312</v>
      </c>
      <c r="D128" t="s">
        <v>312</v>
      </c>
      <c r="E128">
        <v>40</v>
      </c>
      <c r="F128" t="s">
        <v>311</v>
      </c>
    </row>
    <row r="129" spans="1:6">
      <c r="A129" t="s">
        <v>313</v>
      </c>
      <c r="B129">
        <v>31140</v>
      </c>
      <c r="C129" t="s">
        <v>315</v>
      </c>
      <c r="D129" t="s">
        <v>87</v>
      </c>
      <c r="E129">
        <v>40</v>
      </c>
      <c r="F129" t="s">
        <v>314</v>
      </c>
    </row>
    <row r="130" spans="1:6">
      <c r="A130" t="s">
        <v>316</v>
      </c>
      <c r="B130">
        <v>31140</v>
      </c>
      <c r="C130" t="s">
        <v>315</v>
      </c>
      <c r="D130" t="s">
        <v>85</v>
      </c>
      <c r="E130">
        <v>40</v>
      </c>
      <c r="F130" t="s">
        <v>314</v>
      </c>
    </row>
    <row r="131" spans="1:6">
      <c r="A131" t="s">
        <v>317</v>
      </c>
      <c r="B131">
        <v>31140</v>
      </c>
      <c r="C131" t="s">
        <v>319</v>
      </c>
      <c r="E131">
        <v>39</v>
      </c>
      <c r="F131" t="s">
        <v>318</v>
      </c>
    </row>
    <row r="132" spans="1:6">
      <c r="A132" t="s">
        <v>320</v>
      </c>
      <c r="B132">
        <v>31200</v>
      </c>
      <c r="C132" t="s">
        <v>322</v>
      </c>
      <c r="D132" t="s">
        <v>142</v>
      </c>
      <c r="E132">
        <v>36</v>
      </c>
      <c r="F132" t="s">
        <v>321</v>
      </c>
    </row>
    <row r="133" spans="1:6">
      <c r="A133" t="s">
        <v>323</v>
      </c>
      <c r="B133">
        <v>31200</v>
      </c>
      <c r="C133" t="s">
        <v>322</v>
      </c>
      <c r="D133" t="s">
        <v>142</v>
      </c>
      <c r="E133">
        <v>36</v>
      </c>
      <c r="F133" t="s">
        <v>324</v>
      </c>
    </row>
    <row r="134" spans="1:6">
      <c r="A134" t="s">
        <v>325</v>
      </c>
      <c r="B134">
        <v>31200</v>
      </c>
      <c r="C134" t="s">
        <v>322</v>
      </c>
      <c r="D134" t="s">
        <v>327</v>
      </c>
      <c r="E134">
        <v>36</v>
      </c>
      <c r="F134" t="s">
        <v>326</v>
      </c>
    </row>
    <row r="135" spans="1:6">
      <c r="A135" t="s">
        <v>328</v>
      </c>
      <c r="B135">
        <v>31200</v>
      </c>
      <c r="C135" t="s">
        <v>322</v>
      </c>
      <c r="D135" t="s">
        <v>116</v>
      </c>
      <c r="E135">
        <v>36</v>
      </c>
      <c r="F135" t="s">
        <v>324</v>
      </c>
    </row>
    <row r="136" spans="1:6">
      <c r="A136" t="s">
        <v>329</v>
      </c>
      <c r="B136">
        <v>31110</v>
      </c>
      <c r="C136" t="s">
        <v>331</v>
      </c>
      <c r="D136" t="s">
        <v>85</v>
      </c>
      <c r="E136">
        <v>35</v>
      </c>
      <c r="F136" t="s">
        <v>330</v>
      </c>
    </row>
    <row r="137" spans="1:6">
      <c r="A137" t="s">
        <v>332</v>
      </c>
      <c r="B137">
        <v>31110</v>
      </c>
      <c r="C137" t="s">
        <v>331</v>
      </c>
      <c r="D137" t="s">
        <v>93</v>
      </c>
      <c r="E137">
        <v>35</v>
      </c>
      <c r="F137" t="s">
        <v>330</v>
      </c>
    </row>
    <row r="138" spans="1:6">
      <c r="A138" t="s">
        <v>333</v>
      </c>
      <c r="B138">
        <v>31110</v>
      </c>
      <c r="C138" t="s">
        <v>331</v>
      </c>
      <c r="D138" t="s">
        <v>87</v>
      </c>
      <c r="E138">
        <v>35</v>
      </c>
      <c r="F138" t="s">
        <v>330</v>
      </c>
    </row>
    <row r="139" spans="1:6">
      <c r="A139" t="s">
        <v>334</v>
      </c>
      <c r="B139">
        <v>31140</v>
      </c>
      <c r="C139" t="s">
        <v>305</v>
      </c>
      <c r="D139" t="s">
        <v>59</v>
      </c>
      <c r="E139">
        <v>35</v>
      </c>
      <c r="F139" t="s">
        <v>304</v>
      </c>
    </row>
    <row r="140" spans="1:6">
      <c r="A140" t="s">
        <v>335</v>
      </c>
      <c r="B140">
        <v>31200</v>
      </c>
      <c r="C140" t="s">
        <v>322</v>
      </c>
      <c r="D140" t="s">
        <v>336</v>
      </c>
      <c r="E140">
        <v>34</v>
      </c>
      <c r="F140" t="s">
        <v>321</v>
      </c>
    </row>
    <row r="141" spans="1:6">
      <c r="A141" t="s">
        <v>337</v>
      </c>
      <c r="B141">
        <v>31200</v>
      </c>
      <c r="C141" t="s">
        <v>322</v>
      </c>
      <c r="D141" t="s">
        <v>125</v>
      </c>
      <c r="E141">
        <v>34</v>
      </c>
      <c r="F141" t="s">
        <v>324</v>
      </c>
    </row>
    <row r="142" spans="1:6">
      <c r="A142" t="s">
        <v>338</v>
      </c>
      <c r="B142">
        <v>41590</v>
      </c>
      <c r="C142" t="s">
        <v>340</v>
      </c>
      <c r="D142" t="s">
        <v>341</v>
      </c>
      <c r="E142">
        <v>66</v>
      </c>
      <c r="F142" t="s">
        <v>339</v>
      </c>
    </row>
    <row r="143" spans="1:6">
      <c r="A143" t="s">
        <v>342</v>
      </c>
      <c r="B143">
        <v>41590</v>
      </c>
      <c r="C143" t="s">
        <v>340</v>
      </c>
      <c r="D143" t="s">
        <v>42</v>
      </c>
      <c r="E143">
        <v>66</v>
      </c>
      <c r="F143" t="s">
        <v>343</v>
      </c>
    </row>
    <row r="144" spans="1:6">
      <c r="A144" t="s">
        <v>344</v>
      </c>
      <c r="B144">
        <v>41590</v>
      </c>
      <c r="C144" t="s">
        <v>340</v>
      </c>
      <c r="D144" t="s">
        <v>99</v>
      </c>
      <c r="E144">
        <v>60</v>
      </c>
      <c r="F144" t="s">
        <v>343</v>
      </c>
    </row>
    <row r="145" spans="1:6">
      <c r="A145" t="s">
        <v>345</v>
      </c>
      <c r="B145">
        <v>41590</v>
      </c>
      <c r="C145" t="s">
        <v>340</v>
      </c>
      <c r="D145" t="s">
        <v>59</v>
      </c>
      <c r="E145">
        <v>55</v>
      </c>
      <c r="F145" t="s">
        <v>339</v>
      </c>
    </row>
    <row r="146" spans="1:6">
      <c r="A146" t="s">
        <v>346</v>
      </c>
      <c r="B146">
        <v>41590</v>
      </c>
      <c r="C146" t="s">
        <v>348</v>
      </c>
      <c r="D146" t="s">
        <v>348</v>
      </c>
      <c r="E146">
        <v>44</v>
      </c>
      <c r="F146" t="s">
        <v>347</v>
      </c>
    </row>
    <row r="147" spans="1:6">
      <c r="A147" t="s">
        <v>349</v>
      </c>
      <c r="B147">
        <v>41173</v>
      </c>
      <c r="C147" t="s">
        <v>351</v>
      </c>
      <c r="E147">
        <v>42</v>
      </c>
      <c r="F147" t="s">
        <v>350</v>
      </c>
    </row>
    <row r="148" spans="1:6">
      <c r="A148" t="s">
        <v>352</v>
      </c>
      <c r="B148">
        <v>41590</v>
      </c>
      <c r="C148" t="s">
        <v>354</v>
      </c>
      <c r="D148" t="s">
        <v>354</v>
      </c>
      <c r="E148">
        <v>41</v>
      </c>
      <c r="F148" t="s">
        <v>353</v>
      </c>
    </row>
    <row r="149" spans="1:6">
      <c r="A149" t="s">
        <v>355</v>
      </c>
      <c r="B149">
        <v>41360</v>
      </c>
      <c r="C149" t="s">
        <v>357</v>
      </c>
      <c r="D149" t="s">
        <v>87</v>
      </c>
      <c r="E149">
        <v>40</v>
      </c>
      <c r="F149" t="s">
        <v>356</v>
      </c>
    </row>
    <row r="150" spans="1:6">
      <c r="A150" t="s">
        <v>358</v>
      </c>
      <c r="B150">
        <v>41590</v>
      </c>
      <c r="C150" t="s">
        <v>360</v>
      </c>
      <c r="D150" t="s">
        <v>360</v>
      </c>
      <c r="E150">
        <v>40</v>
      </c>
      <c r="F150" t="s">
        <v>359</v>
      </c>
    </row>
    <row r="151" spans="1:6">
      <c r="A151" t="s">
        <v>361</v>
      </c>
      <c r="B151">
        <v>41590</v>
      </c>
      <c r="C151" t="s">
        <v>363</v>
      </c>
      <c r="D151" t="s">
        <v>364</v>
      </c>
      <c r="E151">
        <v>40</v>
      </c>
      <c r="F151" t="s">
        <v>362</v>
      </c>
    </row>
    <row r="152" spans="1:6">
      <c r="A152" t="s">
        <v>365</v>
      </c>
      <c r="B152">
        <v>41135</v>
      </c>
      <c r="C152" t="s">
        <v>367</v>
      </c>
      <c r="D152" t="s">
        <v>367</v>
      </c>
      <c r="E152">
        <v>39</v>
      </c>
      <c r="F152" t="s">
        <v>366</v>
      </c>
    </row>
    <row r="153" spans="1:6">
      <c r="A153" t="s">
        <v>368</v>
      </c>
      <c r="B153">
        <v>41590</v>
      </c>
      <c r="C153" t="s">
        <v>370</v>
      </c>
      <c r="D153" t="s">
        <v>370</v>
      </c>
      <c r="E153">
        <v>38</v>
      </c>
      <c r="F153" t="s">
        <v>369</v>
      </c>
    </row>
    <row r="154" spans="1:6">
      <c r="A154" t="s">
        <v>371</v>
      </c>
      <c r="B154">
        <v>41590</v>
      </c>
      <c r="C154" t="s">
        <v>373</v>
      </c>
      <c r="D154" t="s">
        <v>373</v>
      </c>
      <c r="E154">
        <v>38</v>
      </c>
      <c r="F154" t="s">
        <v>372</v>
      </c>
    </row>
    <row r="155" spans="1:6">
      <c r="A155" t="s">
        <v>374</v>
      </c>
      <c r="B155">
        <v>41410</v>
      </c>
      <c r="C155" t="s">
        <v>376</v>
      </c>
      <c r="D155" t="s">
        <v>376</v>
      </c>
      <c r="E155">
        <v>37</v>
      </c>
      <c r="F155" t="s">
        <v>375</v>
      </c>
    </row>
    <row r="156" spans="1:6">
      <c r="A156" t="s">
        <v>377</v>
      </c>
      <c r="B156">
        <v>41117</v>
      </c>
      <c r="C156" t="s">
        <v>379</v>
      </c>
      <c r="D156" t="s">
        <v>380</v>
      </c>
      <c r="E156">
        <v>37</v>
      </c>
      <c r="F156" t="s">
        <v>378</v>
      </c>
    </row>
    <row r="157" spans="1:6">
      <c r="A157" t="s">
        <v>381</v>
      </c>
      <c r="B157">
        <v>41195</v>
      </c>
      <c r="C157" t="s">
        <v>383</v>
      </c>
      <c r="E157">
        <v>37</v>
      </c>
      <c r="F157" t="s">
        <v>382</v>
      </c>
    </row>
    <row r="158" spans="1:6">
      <c r="A158" t="s">
        <v>384</v>
      </c>
      <c r="B158">
        <v>41135</v>
      </c>
      <c r="C158" t="s">
        <v>386</v>
      </c>
      <c r="D158" t="s">
        <v>386</v>
      </c>
      <c r="E158">
        <v>37</v>
      </c>
      <c r="F158" t="s">
        <v>385</v>
      </c>
    </row>
    <row r="159" spans="1:6">
      <c r="A159" t="s">
        <v>387</v>
      </c>
      <c r="B159">
        <v>41210</v>
      </c>
      <c r="C159" t="s">
        <v>389</v>
      </c>
      <c r="D159" t="s">
        <v>110</v>
      </c>
      <c r="E159">
        <v>37</v>
      </c>
      <c r="F159" t="s">
        <v>388</v>
      </c>
    </row>
    <row r="160" spans="1:6">
      <c r="A160" t="s">
        <v>390</v>
      </c>
      <c r="B160">
        <v>41210</v>
      </c>
      <c r="C160" t="s">
        <v>389</v>
      </c>
      <c r="D160" t="s">
        <v>140</v>
      </c>
      <c r="E160">
        <v>37</v>
      </c>
      <c r="F160" t="s">
        <v>388</v>
      </c>
    </row>
    <row r="161" spans="1:6">
      <c r="A161" t="s">
        <v>391</v>
      </c>
      <c r="B161">
        <v>41135</v>
      </c>
      <c r="C161" t="s">
        <v>393</v>
      </c>
      <c r="D161" t="s">
        <v>393</v>
      </c>
      <c r="E161">
        <v>37</v>
      </c>
      <c r="F161" t="s">
        <v>392</v>
      </c>
    </row>
    <row r="162" spans="1:6">
      <c r="A162" t="s">
        <v>394</v>
      </c>
      <c r="B162">
        <v>42760</v>
      </c>
      <c r="C162" t="s">
        <v>396</v>
      </c>
      <c r="D162" t="s">
        <v>397</v>
      </c>
      <c r="E162">
        <v>28</v>
      </c>
      <c r="F162" t="s">
        <v>395</v>
      </c>
    </row>
    <row r="163" spans="1:6">
      <c r="A163" t="s">
        <v>398</v>
      </c>
      <c r="B163">
        <v>42760</v>
      </c>
      <c r="C163" t="s">
        <v>396</v>
      </c>
      <c r="D163" t="s">
        <v>397</v>
      </c>
      <c r="E163">
        <v>28</v>
      </c>
      <c r="F163" t="s">
        <v>395</v>
      </c>
    </row>
    <row r="164" spans="1:6">
      <c r="A164" t="s">
        <v>399</v>
      </c>
      <c r="B164">
        <v>42170</v>
      </c>
      <c r="C164" t="s">
        <v>401</v>
      </c>
      <c r="D164" t="s">
        <v>85</v>
      </c>
      <c r="E164">
        <v>27</v>
      </c>
      <c r="F164" t="s">
        <v>400</v>
      </c>
    </row>
    <row r="165" spans="1:6">
      <c r="A165" t="s">
        <v>402</v>
      </c>
      <c r="B165">
        <v>42170</v>
      </c>
      <c r="C165" t="s">
        <v>401</v>
      </c>
      <c r="D165" t="s">
        <v>87</v>
      </c>
      <c r="E165">
        <v>27</v>
      </c>
      <c r="F165" t="s">
        <v>400</v>
      </c>
    </row>
    <row r="166" spans="1:6">
      <c r="A166" t="s">
        <v>403</v>
      </c>
      <c r="B166">
        <v>42110</v>
      </c>
      <c r="C166" t="s">
        <v>405</v>
      </c>
      <c r="D166" t="s">
        <v>110</v>
      </c>
      <c r="E166">
        <v>25</v>
      </c>
      <c r="F166" t="s">
        <v>404</v>
      </c>
    </row>
    <row r="167" spans="1:6">
      <c r="A167" t="s">
        <v>406</v>
      </c>
      <c r="B167">
        <v>42110</v>
      </c>
      <c r="C167" t="s">
        <v>405</v>
      </c>
      <c r="D167" t="s">
        <v>129</v>
      </c>
      <c r="E167">
        <v>25</v>
      </c>
      <c r="F167" t="s">
        <v>404</v>
      </c>
    </row>
    <row r="168" spans="1:6">
      <c r="A168" t="s">
        <v>407</v>
      </c>
      <c r="B168">
        <v>42110</v>
      </c>
      <c r="C168" t="s">
        <v>405</v>
      </c>
      <c r="D168" t="s">
        <v>125</v>
      </c>
      <c r="E168">
        <v>25</v>
      </c>
      <c r="F168" t="s">
        <v>404</v>
      </c>
    </row>
    <row r="169" spans="1:6">
      <c r="A169" t="s">
        <v>408</v>
      </c>
      <c r="B169">
        <v>42110</v>
      </c>
      <c r="C169" t="s">
        <v>405</v>
      </c>
      <c r="D169" t="s">
        <v>118</v>
      </c>
      <c r="E169">
        <v>25</v>
      </c>
      <c r="F169" t="s">
        <v>404</v>
      </c>
    </row>
    <row r="170" spans="1:6">
      <c r="A170" t="s">
        <v>409</v>
      </c>
      <c r="B170">
        <v>42110</v>
      </c>
      <c r="C170" t="s">
        <v>405</v>
      </c>
      <c r="D170" t="s">
        <v>114</v>
      </c>
      <c r="E170">
        <v>25</v>
      </c>
      <c r="F170" t="s">
        <v>404</v>
      </c>
    </row>
    <row r="171" spans="1:6">
      <c r="A171" t="s">
        <v>410</v>
      </c>
      <c r="B171">
        <v>42110</v>
      </c>
      <c r="C171" t="s">
        <v>405</v>
      </c>
      <c r="D171" t="s">
        <v>336</v>
      </c>
      <c r="E171">
        <v>25</v>
      </c>
      <c r="F171" t="s">
        <v>404</v>
      </c>
    </row>
    <row r="172" spans="1:6">
      <c r="A172" t="s">
        <v>411</v>
      </c>
      <c r="B172">
        <v>42110</v>
      </c>
      <c r="C172" t="s">
        <v>405</v>
      </c>
      <c r="D172" t="s">
        <v>85</v>
      </c>
      <c r="E172">
        <v>25</v>
      </c>
      <c r="F172" t="s">
        <v>404</v>
      </c>
    </row>
    <row r="173" spans="1:6">
      <c r="A173" t="s">
        <v>412</v>
      </c>
      <c r="B173">
        <v>42110</v>
      </c>
      <c r="C173" t="s">
        <v>405</v>
      </c>
      <c r="D173" t="s">
        <v>93</v>
      </c>
      <c r="E173">
        <v>25</v>
      </c>
      <c r="F173" t="s">
        <v>404</v>
      </c>
    </row>
    <row r="174" spans="1:6">
      <c r="A174" t="s">
        <v>413</v>
      </c>
      <c r="B174">
        <v>42110</v>
      </c>
      <c r="C174" t="s">
        <v>405</v>
      </c>
      <c r="D174" t="s">
        <v>116</v>
      </c>
      <c r="E174">
        <v>25</v>
      </c>
      <c r="F174" t="s">
        <v>404</v>
      </c>
    </row>
    <row r="175" spans="1:6">
      <c r="A175" t="s">
        <v>414</v>
      </c>
      <c r="B175">
        <v>42110</v>
      </c>
      <c r="C175" t="s">
        <v>405</v>
      </c>
      <c r="D175" t="s">
        <v>140</v>
      </c>
      <c r="E175">
        <v>25</v>
      </c>
      <c r="F175" t="s">
        <v>404</v>
      </c>
    </row>
    <row r="176" spans="1:6">
      <c r="A176" t="s">
        <v>415</v>
      </c>
      <c r="B176">
        <v>42130</v>
      </c>
      <c r="C176" t="s">
        <v>417</v>
      </c>
      <c r="D176" t="s">
        <v>417</v>
      </c>
      <c r="E176">
        <v>25</v>
      </c>
      <c r="F176" t="s">
        <v>416</v>
      </c>
    </row>
    <row r="177" spans="1:6">
      <c r="A177" t="s">
        <v>418</v>
      </c>
      <c r="B177">
        <v>42110</v>
      </c>
      <c r="C177" t="s">
        <v>405</v>
      </c>
      <c r="D177" t="s">
        <v>87</v>
      </c>
      <c r="E177">
        <v>25</v>
      </c>
      <c r="F177" t="s">
        <v>404</v>
      </c>
    </row>
    <row r="178" spans="1:6">
      <c r="A178" t="s">
        <v>419</v>
      </c>
      <c r="B178">
        <v>42110</v>
      </c>
      <c r="C178" t="s">
        <v>405</v>
      </c>
      <c r="D178" t="s">
        <v>142</v>
      </c>
      <c r="E178">
        <v>24</v>
      </c>
      <c r="F178" t="s">
        <v>404</v>
      </c>
    </row>
    <row r="179" spans="1:6">
      <c r="A179" t="s">
        <v>420</v>
      </c>
      <c r="B179">
        <v>42770</v>
      </c>
      <c r="D179" t="s">
        <v>422</v>
      </c>
      <c r="E179">
        <v>24</v>
      </c>
      <c r="F179" t="s">
        <v>421</v>
      </c>
    </row>
    <row r="180" spans="1:6">
      <c r="A180" t="s">
        <v>423</v>
      </c>
      <c r="B180">
        <v>42130</v>
      </c>
      <c r="C180" t="s">
        <v>425</v>
      </c>
      <c r="D180" t="s">
        <v>425</v>
      </c>
      <c r="E180">
        <v>24</v>
      </c>
      <c r="F180" t="s">
        <v>424</v>
      </c>
    </row>
    <row r="181" spans="1:6">
      <c r="A181" t="s">
        <v>426</v>
      </c>
      <c r="B181">
        <v>42110</v>
      </c>
      <c r="C181" t="s">
        <v>428</v>
      </c>
      <c r="D181" t="s">
        <v>129</v>
      </c>
      <c r="E181">
        <v>23</v>
      </c>
      <c r="F181" t="s">
        <v>427</v>
      </c>
    </row>
    <row r="182" spans="1:6">
      <c r="A182" t="s">
        <v>429</v>
      </c>
      <c r="B182">
        <v>43113</v>
      </c>
      <c r="C182" t="s">
        <v>431</v>
      </c>
      <c r="D182" t="s">
        <v>129</v>
      </c>
      <c r="E182">
        <v>45</v>
      </c>
      <c r="F182" t="s">
        <v>430</v>
      </c>
    </row>
    <row r="183" spans="1:6">
      <c r="A183" t="s">
        <v>432</v>
      </c>
      <c r="B183">
        <v>43113</v>
      </c>
      <c r="C183" t="s">
        <v>433</v>
      </c>
      <c r="D183" t="s">
        <v>140</v>
      </c>
      <c r="E183">
        <v>45</v>
      </c>
      <c r="F183" t="s">
        <v>430</v>
      </c>
    </row>
    <row r="184" spans="1:6">
      <c r="A184" t="s">
        <v>434</v>
      </c>
      <c r="B184">
        <v>43113</v>
      </c>
      <c r="C184" t="s">
        <v>435</v>
      </c>
      <c r="D184" t="s">
        <v>125</v>
      </c>
      <c r="E184">
        <v>45</v>
      </c>
      <c r="F184" t="s">
        <v>430</v>
      </c>
    </row>
    <row r="185" spans="1:6">
      <c r="A185" t="s">
        <v>436</v>
      </c>
      <c r="B185">
        <v>43113</v>
      </c>
      <c r="C185" t="s">
        <v>437</v>
      </c>
      <c r="D185" t="s">
        <v>110</v>
      </c>
      <c r="E185">
        <v>45</v>
      </c>
      <c r="F185" t="s">
        <v>430</v>
      </c>
    </row>
    <row r="186" spans="1:6">
      <c r="A186" t="s">
        <v>438</v>
      </c>
      <c r="B186">
        <v>43113</v>
      </c>
      <c r="C186" t="s">
        <v>439</v>
      </c>
      <c r="D186" t="s">
        <v>118</v>
      </c>
      <c r="E186">
        <v>45</v>
      </c>
      <c r="F186" t="s">
        <v>430</v>
      </c>
    </row>
    <row r="187" spans="1:6">
      <c r="A187" t="s">
        <v>440</v>
      </c>
      <c r="B187">
        <v>43745</v>
      </c>
      <c r="E187">
        <v>43</v>
      </c>
      <c r="F187" t="s">
        <v>441</v>
      </c>
    </row>
    <row r="188" spans="1:6">
      <c r="A188" t="s">
        <v>442</v>
      </c>
      <c r="B188">
        <v>43113</v>
      </c>
      <c r="C188" t="s">
        <v>443</v>
      </c>
      <c r="D188" t="s">
        <v>93</v>
      </c>
      <c r="E188">
        <v>42</v>
      </c>
      <c r="F188" t="s">
        <v>430</v>
      </c>
    </row>
    <row r="189" spans="1:6">
      <c r="A189" t="s">
        <v>444</v>
      </c>
      <c r="B189">
        <v>43113</v>
      </c>
      <c r="C189" t="s">
        <v>445</v>
      </c>
      <c r="D189" t="s">
        <v>142</v>
      </c>
      <c r="E189">
        <v>42</v>
      </c>
      <c r="F189" t="s">
        <v>430</v>
      </c>
    </row>
    <row r="190" spans="1:6">
      <c r="A190" t="s">
        <v>446</v>
      </c>
      <c r="B190">
        <v>43770</v>
      </c>
      <c r="E190">
        <v>41</v>
      </c>
      <c r="F190" t="s">
        <v>447</v>
      </c>
    </row>
    <row r="191" spans="1:6">
      <c r="A191" t="s">
        <v>448</v>
      </c>
      <c r="B191">
        <v>43113</v>
      </c>
      <c r="C191" t="s">
        <v>136</v>
      </c>
      <c r="D191" t="s">
        <v>450</v>
      </c>
      <c r="E191">
        <v>41</v>
      </c>
      <c r="F191" t="s">
        <v>449</v>
      </c>
    </row>
    <row r="192" spans="1:6">
      <c r="A192" t="s">
        <v>451</v>
      </c>
      <c r="B192">
        <v>43113</v>
      </c>
      <c r="C192" t="s">
        <v>136</v>
      </c>
      <c r="D192" t="s">
        <v>452</v>
      </c>
      <c r="E192">
        <v>41</v>
      </c>
      <c r="F192" t="s">
        <v>449</v>
      </c>
    </row>
    <row r="193" spans="1:6">
      <c r="A193" t="s">
        <v>453</v>
      </c>
      <c r="B193">
        <v>43113</v>
      </c>
      <c r="C193" t="s">
        <v>454</v>
      </c>
      <c r="D193" t="s">
        <v>85</v>
      </c>
      <c r="E193">
        <v>37</v>
      </c>
      <c r="F193" t="s">
        <v>430</v>
      </c>
    </row>
    <row r="194" spans="1:6">
      <c r="A194" t="s">
        <v>455</v>
      </c>
      <c r="B194">
        <v>43113</v>
      </c>
      <c r="C194" t="s">
        <v>456</v>
      </c>
      <c r="D194" t="s">
        <v>87</v>
      </c>
      <c r="E194">
        <v>37</v>
      </c>
      <c r="F194" t="s">
        <v>430</v>
      </c>
    </row>
    <row r="195" spans="1:6">
      <c r="A195" t="s">
        <v>457</v>
      </c>
      <c r="B195">
        <v>43710</v>
      </c>
      <c r="C195" t="s">
        <v>459</v>
      </c>
      <c r="D195" t="s">
        <v>460</v>
      </c>
      <c r="E195">
        <v>30</v>
      </c>
      <c r="F195" t="s">
        <v>458</v>
      </c>
    </row>
    <row r="196" spans="1:6">
      <c r="A196" t="s">
        <v>461</v>
      </c>
      <c r="B196">
        <v>43710</v>
      </c>
      <c r="C196" t="s">
        <v>459</v>
      </c>
      <c r="D196" t="s">
        <v>462</v>
      </c>
      <c r="E196">
        <v>30</v>
      </c>
      <c r="F196" t="s">
        <v>458</v>
      </c>
    </row>
    <row r="197" spans="1:6">
      <c r="A197" t="s">
        <v>463</v>
      </c>
      <c r="B197">
        <v>43710</v>
      </c>
      <c r="C197" t="s">
        <v>465</v>
      </c>
      <c r="D197" t="s">
        <v>267</v>
      </c>
      <c r="E197">
        <v>30</v>
      </c>
      <c r="F197" t="s">
        <v>464</v>
      </c>
    </row>
    <row r="198" spans="1:6">
      <c r="A198" t="s">
        <v>466</v>
      </c>
      <c r="B198">
        <v>43710</v>
      </c>
      <c r="C198" t="s">
        <v>465</v>
      </c>
      <c r="D198" t="s">
        <v>467</v>
      </c>
      <c r="E198">
        <v>30</v>
      </c>
      <c r="F198" t="s">
        <v>464</v>
      </c>
    </row>
    <row r="199" spans="1:6">
      <c r="A199" t="s">
        <v>468</v>
      </c>
      <c r="B199">
        <v>43710</v>
      </c>
      <c r="C199" t="s">
        <v>459</v>
      </c>
      <c r="D199" t="s">
        <v>469</v>
      </c>
      <c r="E199">
        <v>30</v>
      </c>
      <c r="F199" t="s">
        <v>458</v>
      </c>
    </row>
    <row r="200" spans="1:6">
      <c r="A200" t="s">
        <v>470</v>
      </c>
      <c r="B200">
        <v>43710</v>
      </c>
      <c r="C200" t="s">
        <v>459</v>
      </c>
      <c r="D200" t="s">
        <v>471</v>
      </c>
      <c r="E200">
        <v>28</v>
      </c>
      <c r="F200" t="s">
        <v>458</v>
      </c>
    </row>
    <row r="201" spans="1:6">
      <c r="A201" t="s">
        <v>472</v>
      </c>
      <c r="B201">
        <v>43710</v>
      </c>
      <c r="C201" t="s">
        <v>474</v>
      </c>
      <c r="D201" t="s">
        <v>475</v>
      </c>
      <c r="E201">
        <v>28</v>
      </c>
      <c r="F201" t="s">
        <v>473</v>
      </c>
    </row>
    <row r="202" spans="1:6">
      <c r="A202" t="s">
        <v>476</v>
      </c>
      <c r="B202">
        <v>44133</v>
      </c>
      <c r="C202" t="s">
        <v>478</v>
      </c>
      <c r="D202" t="s">
        <v>93</v>
      </c>
      <c r="E202">
        <v>66</v>
      </c>
      <c r="F202" t="s">
        <v>477</v>
      </c>
    </row>
    <row r="203" spans="1:6">
      <c r="A203" t="s">
        <v>479</v>
      </c>
      <c r="B203">
        <v>44133</v>
      </c>
      <c r="C203" t="s">
        <v>478</v>
      </c>
      <c r="D203" t="s">
        <v>85</v>
      </c>
      <c r="E203">
        <v>45</v>
      </c>
      <c r="F203" t="s">
        <v>480</v>
      </c>
    </row>
    <row r="204" spans="1:6">
      <c r="A204" t="s">
        <v>481</v>
      </c>
      <c r="B204">
        <v>44133</v>
      </c>
      <c r="C204" t="s">
        <v>478</v>
      </c>
      <c r="D204" t="s">
        <v>87</v>
      </c>
      <c r="E204">
        <v>41</v>
      </c>
      <c r="F204" t="s">
        <v>480</v>
      </c>
    </row>
    <row r="205" spans="1:6">
      <c r="A205" t="s">
        <v>482</v>
      </c>
      <c r="B205">
        <v>44200</v>
      </c>
      <c r="C205" t="s">
        <v>484</v>
      </c>
      <c r="D205" t="s">
        <v>485</v>
      </c>
      <c r="E205">
        <v>39</v>
      </c>
      <c r="F205" t="s">
        <v>483</v>
      </c>
    </row>
    <row r="206" spans="1:6">
      <c r="A206" t="s">
        <v>486</v>
      </c>
      <c r="B206">
        <v>44200</v>
      </c>
      <c r="C206" t="s">
        <v>484</v>
      </c>
      <c r="D206" t="s">
        <v>487</v>
      </c>
      <c r="E206">
        <v>39</v>
      </c>
      <c r="F206" t="s">
        <v>483</v>
      </c>
    </row>
    <row r="207" spans="1:6">
      <c r="A207" t="s">
        <v>488</v>
      </c>
      <c r="B207">
        <v>44200</v>
      </c>
      <c r="C207" t="s">
        <v>484</v>
      </c>
      <c r="D207" t="s">
        <v>489</v>
      </c>
      <c r="E207">
        <v>38</v>
      </c>
      <c r="F207" t="s">
        <v>483</v>
      </c>
    </row>
    <row r="208" spans="1:6">
      <c r="A208" t="s">
        <v>490</v>
      </c>
      <c r="B208">
        <v>44200</v>
      </c>
      <c r="C208" t="s">
        <v>484</v>
      </c>
      <c r="D208" t="s">
        <v>491</v>
      </c>
      <c r="E208">
        <v>38</v>
      </c>
      <c r="F208" t="s">
        <v>483</v>
      </c>
    </row>
    <row r="209" spans="1:6">
      <c r="A209" t="s">
        <v>492</v>
      </c>
      <c r="B209">
        <v>44200</v>
      </c>
      <c r="C209" t="s">
        <v>484</v>
      </c>
      <c r="D209" t="s">
        <v>212</v>
      </c>
      <c r="E209">
        <v>35</v>
      </c>
      <c r="F209" t="s">
        <v>483</v>
      </c>
    </row>
    <row r="210" spans="1:6">
      <c r="A210" t="s">
        <v>493</v>
      </c>
      <c r="B210">
        <v>44200</v>
      </c>
      <c r="C210" t="s">
        <v>484</v>
      </c>
      <c r="D210" t="s">
        <v>85</v>
      </c>
      <c r="E210">
        <v>35</v>
      </c>
      <c r="F210" t="s">
        <v>483</v>
      </c>
    </row>
    <row r="211" spans="1:6">
      <c r="A211" t="s">
        <v>494</v>
      </c>
      <c r="B211">
        <v>44200</v>
      </c>
      <c r="C211" t="s">
        <v>484</v>
      </c>
      <c r="D211" t="s">
        <v>93</v>
      </c>
      <c r="E211">
        <v>35</v>
      </c>
      <c r="F211" t="s">
        <v>483</v>
      </c>
    </row>
    <row r="212" spans="1:6">
      <c r="A212" t="s">
        <v>495</v>
      </c>
      <c r="B212">
        <v>44200</v>
      </c>
      <c r="C212" t="s">
        <v>484</v>
      </c>
      <c r="D212" t="s">
        <v>110</v>
      </c>
      <c r="E212">
        <v>34</v>
      </c>
      <c r="F212" t="s">
        <v>483</v>
      </c>
    </row>
    <row r="213" spans="1:6">
      <c r="A213" t="s">
        <v>496</v>
      </c>
      <c r="B213">
        <v>44200</v>
      </c>
      <c r="C213" t="s">
        <v>484</v>
      </c>
      <c r="D213" t="s">
        <v>218</v>
      </c>
      <c r="E213">
        <v>34</v>
      </c>
      <c r="F213" t="s">
        <v>483</v>
      </c>
    </row>
    <row r="214" spans="1:6">
      <c r="A214" t="s">
        <v>497</v>
      </c>
      <c r="B214">
        <v>44200</v>
      </c>
      <c r="C214" t="s">
        <v>484</v>
      </c>
      <c r="D214" t="s">
        <v>87</v>
      </c>
      <c r="E214">
        <v>34</v>
      </c>
      <c r="F214" t="s">
        <v>483</v>
      </c>
    </row>
    <row r="215" spans="1:6">
      <c r="A215" t="s">
        <v>498</v>
      </c>
      <c r="B215">
        <v>44200</v>
      </c>
      <c r="C215" t="s">
        <v>484</v>
      </c>
      <c r="D215" t="s">
        <v>499</v>
      </c>
      <c r="E215">
        <v>34</v>
      </c>
      <c r="F215" t="s">
        <v>483</v>
      </c>
    </row>
    <row r="216" spans="1:6">
      <c r="A216" t="s">
        <v>500</v>
      </c>
      <c r="B216">
        <v>44200</v>
      </c>
      <c r="C216" t="s">
        <v>484</v>
      </c>
      <c r="D216" t="s">
        <v>191</v>
      </c>
      <c r="E216">
        <v>32</v>
      </c>
      <c r="F216" t="s">
        <v>483</v>
      </c>
    </row>
    <row r="217" spans="1:6">
      <c r="A217" t="s">
        <v>501</v>
      </c>
      <c r="B217">
        <v>44200</v>
      </c>
      <c r="C217" t="s">
        <v>503</v>
      </c>
      <c r="D217" t="s">
        <v>140</v>
      </c>
      <c r="E217">
        <v>31</v>
      </c>
      <c r="F217" t="s">
        <v>502</v>
      </c>
    </row>
    <row r="218" spans="1:6">
      <c r="A218" t="s">
        <v>504</v>
      </c>
      <c r="B218">
        <v>44730</v>
      </c>
      <c r="C218" t="s">
        <v>506</v>
      </c>
      <c r="D218" t="s">
        <v>142</v>
      </c>
      <c r="E218">
        <v>30</v>
      </c>
      <c r="F218" t="s">
        <v>505</v>
      </c>
    </row>
    <row r="219" spans="1:6">
      <c r="A219" t="s">
        <v>507</v>
      </c>
      <c r="B219">
        <v>44200</v>
      </c>
      <c r="C219" t="s">
        <v>503</v>
      </c>
      <c r="D219" t="s">
        <v>129</v>
      </c>
      <c r="E219">
        <v>30</v>
      </c>
      <c r="F219" t="s">
        <v>502</v>
      </c>
    </row>
    <row r="220" spans="1:6">
      <c r="A220" t="s">
        <v>508</v>
      </c>
      <c r="B220">
        <v>44200</v>
      </c>
      <c r="C220" t="s">
        <v>503</v>
      </c>
      <c r="D220" t="s">
        <v>93</v>
      </c>
      <c r="E220">
        <v>30</v>
      </c>
      <c r="F220" t="s">
        <v>502</v>
      </c>
    </row>
    <row r="221" spans="1:6">
      <c r="A221" t="s">
        <v>509</v>
      </c>
      <c r="B221">
        <v>44200</v>
      </c>
      <c r="C221" t="s">
        <v>511</v>
      </c>
      <c r="D221">
        <v>104</v>
      </c>
      <c r="E221">
        <v>30</v>
      </c>
      <c r="F221" t="s">
        <v>510</v>
      </c>
    </row>
    <row r="222" spans="1:6">
      <c r="A222" t="s">
        <v>512</v>
      </c>
      <c r="B222">
        <v>45190</v>
      </c>
      <c r="E222">
        <v>44</v>
      </c>
      <c r="F222" t="s">
        <v>513</v>
      </c>
    </row>
    <row r="223" spans="1:6">
      <c r="A223" t="s">
        <v>514</v>
      </c>
      <c r="B223">
        <v>45130</v>
      </c>
      <c r="C223" t="s">
        <v>516</v>
      </c>
      <c r="D223" t="s">
        <v>87</v>
      </c>
      <c r="E223">
        <v>33</v>
      </c>
      <c r="F223" t="s">
        <v>515</v>
      </c>
    </row>
    <row r="224" spans="1:6">
      <c r="A224" t="s">
        <v>517</v>
      </c>
      <c r="B224">
        <v>45130</v>
      </c>
      <c r="C224" t="s">
        <v>516</v>
      </c>
      <c r="D224" t="s">
        <v>93</v>
      </c>
      <c r="E224">
        <v>33</v>
      </c>
      <c r="F224" t="s">
        <v>515</v>
      </c>
    </row>
    <row r="225" spans="1:6">
      <c r="A225" t="s">
        <v>518</v>
      </c>
      <c r="B225">
        <v>45130</v>
      </c>
      <c r="C225" t="s">
        <v>516</v>
      </c>
      <c r="D225" t="s">
        <v>85</v>
      </c>
      <c r="E225">
        <v>31</v>
      </c>
      <c r="F225" t="s">
        <v>515</v>
      </c>
    </row>
    <row r="226" spans="1:6">
      <c r="A226" t="s">
        <v>519</v>
      </c>
      <c r="B226">
        <v>45130</v>
      </c>
      <c r="C226" t="s">
        <v>516</v>
      </c>
      <c r="D226" t="s">
        <v>110</v>
      </c>
      <c r="E226">
        <v>31</v>
      </c>
      <c r="F226" t="s">
        <v>515</v>
      </c>
    </row>
    <row r="227" spans="1:6">
      <c r="A227" t="s">
        <v>520</v>
      </c>
      <c r="B227">
        <v>45111</v>
      </c>
      <c r="C227" t="s">
        <v>522</v>
      </c>
      <c r="D227" t="s">
        <v>142</v>
      </c>
      <c r="E227">
        <v>25</v>
      </c>
      <c r="F227" t="s">
        <v>521</v>
      </c>
    </row>
    <row r="228" spans="1:6">
      <c r="A228" t="s">
        <v>523</v>
      </c>
      <c r="B228">
        <v>45111</v>
      </c>
      <c r="C228" t="s">
        <v>522</v>
      </c>
      <c r="D228" t="s">
        <v>125</v>
      </c>
      <c r="E228">
        <v>25</v>
      </c>
      <c r="F228" t="s">
        <v>521</v>
      </c>
    </row>
    <row r="229" spans="1:6">
      <c r="A229" t="s">
        <v>524</v>
      </c>
      <c r="B229">
        <v>45111</v>
      </c>
      <c r="C229" t="s">
        <v>526</v>
      </c>
      <c r="E229">
        <v>24</v>
      </c>
      <c r="F229" t="s">
        <v>525</v>
      </c>
    </row>
    <row r="230" spans="1:6">
      <c r="A230" t="s">
        <v>527</v>
      </c>
      <c r="B230">
        <v>45111</v>
      </c>
      <c r="C230" t="s">
        <v>529</v>
      </c>
      <c r="D230" t="s">
        <v>530</v>
      </c>
      <c r="E230">
        <v>24</v>
      </c>
      <c r="F230" t="s">
        <v>528</v>
      </c>
    </row>
    <row r="231" spans="1:6">
      <c r="A231" t="s">
        <v>531</v>
      </c>
      <c r="B231">
        <v>45140</v>
      </c>
      <c r="C231" t="s">
        <v>533</v>
      </c>
      <c r="D231" t="s">
        <v>85</v>
      </c>
      <c r="E231">
        <v>24</v>
      </c>
      <c r="F231" t="s">
        <v>532</v>
      </c>
    </row>
    <row r="232" spans="1:6">
      <c r="A232" t="s">
        <v>534</v>
      </c>
      <c r="B232">
        <v>45140</v>
      </c>
      <c r="C232" t="s">
        <v>533</v>
      </c>
      <c r="D232" t="s">
        <v>218</v>
      </c>
      <c r="E232">
        <v>24</v>
      </c>
      <c r="F232" t="s">
        <v>535</v>
      </c>
    </row>
    <row r="233" spans="1:6">
      <c r="A233" t="s">
        <v>536</v>
      </c>
      <c r="B233">
        <v>45140</v>
      </c>
      <c r="C233" t="s">
        <v>533</v>
      </c>
      <c r="D233" t="s">
        <v>191</v>
      </c>
      <c r="E233">
        <v>24</v>
      </c>
      <c r="F233" t="s">
        <v>535</v>
      </c>
    </row>
    <row r="234" spans="1:6">
      <c r="A234" t="s">
        <v>537</v>
      </c>
      <c r="B234">
        <v>45140</v>
      </c>
      <c r="C234" t="s">
        <v>533</v>
      </c>
      <c r="D234" t="s">
        <v>93</v>
      </c>
      <c r="E234">
        <v>24</v>
      </c>
      <c r="F234" t="s">
        <v>532</v>
      </c>
    </row>
    <row r="235" spans="1:6">
      <c r="A235" t="s">
        <v>538</v>
      </c>
      <c r="B235">
        <v>45111</v>
      </c>
      <c r="C235" t="s">
        <v>540</v>
      </c>
      <c r="D235" t="s">
        <v>85</v>
      </c>
      <c r="E235">
        <v>24</v>
      </c>
      <c r="F235" t="s">
        <v>539</v>
      </c>
    </row>
    <row r="236" spans="1:6">
      <c r="A236" t="s">
        <v>541</v>
      </c>
      <c r="B236">
        <v>45113</v>
      </c>
      <c r="C236" t="s">
        <v>543</v>
      </c>
      <c r="D236">
        <v>102</v>
      </c>
      <c r="E236">
        <v>24</v>
      </c>
      <c r="F236" t="s">
        <v>542</v>
      </c>
    </row>
    <row r="237" spans="1:6">
      <c r="A237" t="s">
        <v>544</v>
      </c>
      <c r="B237">
        <v>45113</v>
      </c>
      <c r="C237" t="s">
        <v>543</v>
      </c>
      <c r="D237">
        <v>103</v>
      </c>
      <c r="E237">
        <v>24</v>
      </c>
      <c r="F237" t="s">
        <v>542</v>
      </c>
    </row>
    <row r="238" spans="1:6">
      <c r="A238" t="s">
        <v>545</v>
      </c>
      <c r="B238">
        <v>45113</v>
      </c>
      <c r="C238" t="s">
        <v>543</v>
      </c>
      <c r="D238">
        <v>101</v>
      </c>
      <c r="E238">
        <v>23</v>
      </c>
      <c r="F238" t="s">
        <v>542</v>
      </c>
    </row>
    <row r="239" spans="1:6">
      <c r="A239" t="s">
        <v>546</v>
      </c>
      <c r="B239">
        <v>45111</v>
      </c>
      <c r="C239" t="s">
        <v>522</v>
      </c>
      <c r="D239" t="s">
        <v>116</v>
      </c>
      <c r="E239">
        <v>23</v>
      </c>
      <c r="F239" t="s">
        <v>521</v>
      </c>
    </row>
    <row r="240" spans="1:6">
      <c r="A240" t="s">
        <v>547</v>
      </c>
      <c r="B240">
        <v>45113</v>
      </c>
      <c r="C240" t="s">
        <v>549</v>
      </c>
      <c r="D240" t="s">
        <v>284</v>
      </c>
      <c r="E240">
        <v>23</v>
      </c>
      <c r="F240" t="s">
        <v>548</v>
      </c>
    </row>
    <row r="241" spans="1:6">
      <c r="A241" t="s">
        <v>550</v>
      </c>
      <c r="B241">
        <v>45113</v>
      </c>
      <c r="C241" t="s">
        <v>549</v>
      </c>
      <c r="D241" t="s">
        <v>551</v>
      </c>
      <c r="E241">
        <v>23</v>
      </c>
      <c r="F241" t="s">
        <v>548</v>
      </c>
    </row>
    <row r="242" spans="1:6">
      <c r="A242" t="s">
        <v>552</v>
      </c>
      <c r="B242">
        <v>46910</v>
      </c>
      <c r="E242">
        <v>35</v>
      </c>
      <c r="F242" t="s">
        <v>553</v>
      </c>
    </row>
    <row r="243" spans="1:6">
      <c r="A243" t="s">
        <v>554</v>
      </c>
      <c r="B243">
        <v>46230</v>
      </c>
      <c r="C243" t="s">
        <v>556</v>
      </c>
      <c r="D243">
        <v>704</v>
      </c>
      <c r="E243">
        <v>27</v>
      </c>
      <c r="F243" t="s">
        <v>555</v>
      </c>
    </row>
    <row r="244" spans="1:6">
      <c r="A244" t="s">
        <v>557</v>
      </c>
      <c r="B244">
        <v>46230</v>
      </c>
      <c r="C244" t="s">
        <v>556</v>
      </c>
      <c r="D244">
        <v>706</v>
      </c>
      <c r="E244">
        <v>27</v>
      </c>
      <c r="F244" t="s">
        <v>555</v>
      </c>
    </row>
    <row r="245" spans="1:6">
      <c r="A245" t="s">
        <v>558</v>
      </c>
      <c r="B245">
        <v>46230</v>
      </c>
      <c r="C245" t="s">
        <v>560</v>
      </c>
      <c r="D245" t="s">
        <v>85</v>
      </c>
      <c r="E245">
        <v>26</v>
      </c>
      <c r="F245" t="s">
        <v>559</v>
      </c>
    </row>
    <row r="246" spans="1:6">
      <c r="A246" t="s">
        <v>561</v>
      </c>
      <c r="B246">
        <v>46230</v>
      </c>
      <c r="C246" t="s">
        <v>560</v>
      </c>
      <c r="D246" t="s">
        <v>93</v>
      </c>
      <c r="E246">
        <v>26</v>
      </c>
      <c r="F246" t="s">
        <v>559</v>
      </c>
    </row>
    <row r="247" spans="1:6">
      <c r="A247" t="s">
        <v>562</v>
      </c>
      <c r="B247">
        <v>46230</v>
      </c>
      <c r="C247" t="s">
        <v>560</v>
      </c>
      <c r="D247" t="s">
        <v>87</v>
      </c>
      <c r="E247">
        <v>26</v>
      </c>
      <c r="F247" t="s">
        <v>559</v>
      </c>
    </row>
    <row r="248" spans="1:6">
      <c r="A248" t="s">
        <v>563</v>
      </c>
      <c r="B248">
        <v>46230</v>
      </c>
      <c r="C248" t="s">
        <v>565</v>
      </c>
      <c r="D248" t="s">
        <v>566</v>
      </c>
      <c r="E248">
        <v>25</v>
      </c>
      <c r="F248" t="s">
        <v>564</v>
      </c>
    </row>
    <row r="249" spans="1:6">
      <c r="A249" t="s">
        <v>567</v>
      </c>
      <c r="B249">
        <v>46230</v>
      </c>
      <c r="C249" t="s">
        <v>569</v>
      </c>
      <c r="D249" t="s">
        <v>261</v>
      </c>
      <c r="E249">
        <v>25</v>
      </c>
      <c r="F249" t="s">
        <v>568</v>
      </c>
    </row>
    <row r="250" spans="1:6">
      <c r="A250" t="s">
        <v>570</v>
      </c>
      <c r="B250">
        <v>46230</v>
      </c>
      <c r="C250" t="s">
        <v>572</v>
      </c>
      <c r="D250" t="s">
        <v>471</v>
      </c>
      <c r="E250">
        <v>25</v>
      </c>
      <c r="F250" t="s">
        <v>571</v>
      </c>
    </row>
    <row r="251" spans="1:6">
      <c r="A251" t="s">
        <v>573</v>
      </c>
      <c r="B251">
        <v>46230</v>
      </c>
      <c r="C251" t="s">
        <v>572</v>
      </c>
      <c r="D251" t="s">
        <v>574</v>
      </c>
      <c r="E251">
        <v>25</v>
      </c>
      <c r="F251" t="s">
        <v>571</v>
      </c>
    </row>
    <row r="252" spans="1:6">
      <c r="A252" t="s">
        <v>575</v>
      </c>
      <c r="B252">
        <v>46230</v>
      </c>
      <c r="C252" t="s">
        <v>565</v>
      </c>
      <c r="D252" t="s">
        <v>286</v>
      </c>
      <c r="E252">
        <v>25</v>
      </c>
      <c r="F252" t="s">
        <v>564</v>
      </c>
    </row>
    <row r="253" spans="1:6">
      <c r="A253" t="s">
        <v>576</v>
      </c>
      <c r="B253">
        <v>46150</v>
      </c>
      <c r="C253" t="s">
        <v>578</v>
      </c>
      <c r="D253" t="s">
        <v>566</v>
      </c>
      <c r="E253">
        <v>25</v>
      </c>
      <c r="F253" t="s">
        <v>577</v>
      </c>
    </row>
    <row r="254" spans="1:6">
      <c r="A254" t="s">
        <v>579</v>
      </c>
      <c r="B254">
        <v>46150</v>
      </c>
      <c r="C254" t="s">
        <v>578</v>
      </c>
      <c r="D254" t="s">
        <v>140</v>
      </c>
      <c r="E254">
        <v>25</v>
      </c>
      <c r="F254" t="s">
        <v>577</v>
      </c>
    </row>
    <row r="255" spans="1:6">
      <c r="A255" t="s">
        <v>580</v>
      </c>
      <c r="B255">
        <v>46840</v>
      </c>
      <c r="C255" t="s">
        <v>582</v>
      </c>
      <c r="D255" t="s">
        <v>85</v>
      </c>
      <c r="E255">
        <v>25</v>
      </c>
      <c r="F255" t="s">
        <v>581</v>
      </c>
    </row>
    <row r="256" spans="1:6">
      <c r="A256" t="s">
        <v>583</v>
      </c>
      <c r="B256">
        <v>46840</v>
      </c>
      <c r="C256" t="s">
        <v>582</v>
      </c>
      <c r="D256" t="s">
        <v>87</v>
      </c>
      <c r="E256">
        <v>25</v>
      </c>
      <c r="F256" t="s">
        <v>581</v>
      </c>
    </row>
    <row r="257" spans="1:6">
      <c r="A257" t="s">
        <v>584</v>
      </c>
      <c r="B257">
        <v>46840</v>
      </c>
      <c r="C257" t="s">
        <v>582</v>
      </c>
      <c r="D257" t="s">
        <v>110</v>
      </c>
      <c r="E257">
        <v>25</v>
      </c>
      <c r="F257" t="s">
        <v>581</v>
      </c>
    </row>
    <row r="258" spans="1:6">
      <c r="A258" t="s">
        <v>585</v>
      </c>
      <c r="B258">
        <v>46840</v>
      </c>
      <c r="C258" t="s">
        <v>582</v>
      </c>
      <c r="D258" t="s">
        <v>93</v>
      </c>
      <c r="E258">
        <v>25</v>
      </c>
      <c r="F258" t="s">
        <v>581</v>
      </c>
    </row>
    <row r="259" spans="1:6">
      <c r="A259" t="s">
        <v>586</v>
      </c>
      <c r="B259">
        <v>46230</v>
      </c>
      <c r="C259" t="s">
        <v>588</v>
      </c>
      <c r="D259" t="s">
        <v>218</v>
      </c>
      <c r="E259">
        <v>25</v>
      </c>
      <c r="F259" t="s">
        <v>587</v>
      </c>
    </row>
    <row r="260" spans="1:6">
      <c r="A260" t="s">
        <v>589</v>
      </c>
      <c r="B260">
        <v>46150</v>
      </c>
      <c r="C260" t="s">
        <v>578</v>
      </c>
      <c r="D260" t="s">
        <v>118</v>
      </c>
      <c r="E260">
        <v>25</v>
      </c>
      <c r="F260" t="s">
        <v>577</v>
      </c>
    </row>
    <row r="261" spans="1:6">
      <c r="A261" t="s">
        <v>590</v>
      </c>
      <c r="B261">
        <v>46150</v>
      </c>
      <c r="C261" t="s">
        <v>578</v>
      </c>
      <c r="D261" t="s">
        <v>218</v>
      </c>
      <c r="E261">
        <v>25</v>
      </c>
      <c r="F261" t="s">
        <v>577</v>
      </c>
    </row>
    <row r="262" spans="1:6">
      <c r="A262" t="s">
        <v>591</v>
      </c>
      <c r="B262">
        <v>47113</v>
      </c>
      <c r="C262" t="s">
        <v>593</v>
      </c>
      <c r="D262" t="s">
        <v>118</v>
      </c>
      <c r="E262">
        <v>48</v>
      </c>
      <c r="F262" t="s">
        <v>592</v>
      </c>
    </row>
    <row r="263" spans="1:6">
      <c r="A263" t="s">
        <v>594</v>
      </c>
      <c r="B263">
        <v>47113</v>
      </c>
      <c r="C263" t="s">
        <v>593</v>
      </c>
      <c r="D263" t="s">
        <v>125</v>
      </c>
      <c r="E263">
        <v>48</v>
      </c>
      <c r="F263" t="s">
        <v>592</v>
      </c>
    </row>
    <row r="264" spans="1:6">
      <c r="A264" t="s">
        <v>595</v>
      </c>
      <c r="B264">
        <v>47113</v>
      </c>
      <c r="C264" t="s">
        <v>593</v>
      </c>
      <c r="D264" t="s">
        <v>142</v>
      </c>
      <c r="E264">
        <v>45</v>
      </c>
      <c r="F264" t="s">
        <v>592</v>
      </c>
    </row>
    <row r="265" spans="1:6">
      <c r="A265" t="s">
        <v>596</v>
      </c>
      <c r="B265">
        <v>47113</v>
      </c>
      <c r="C265" t="s">
        <v>593</v>
      </c>
      <c r="D265" t="s">
        <v>129</v>
      </c>
      <c r="E265">
        <v>43</v>
      </c>
      <c r="F265" t="s">
        <v>592</v>
      </c>
    </row>
    <row r="266" spans="1:6">
      <c r="A266" t="s">
        <v>597</v>
      </c>
      <c r="B266">
        <v>47113</v>
      </c>
      <c r="C266" t="s">
        <v>593</v>
      </c>
      <c r="D266" t="s">
        <v>140</v>
      </c>
      <c r="E266">
        <v>43</v>
      </c>
      <c r="F266" t="s">
        <v>592</v>
      </c>
    </row>
    <row r="267" spans="1:6">
      <c r="A267" t="s">
        <v>598</v>
      </c>
      <c r="B267">
        <v>47113</v>
      </c>
      <c r="C267" t="s">
        <v>593</v>
      </c>
      <c r="D267" t="s">
        <v>110</v>
      </c>
      <c r="E267">
        <v>43</v>
      </c>
      <c r="F267" t="s">
        <v>592</v>
      </c>
    </row>
    <row r="268" spans="1:6">
      <c r="A268" t="s">
        <v>599</v>
      </c>
      <c r="B268">
        <v>47113</v>
      </c>
      <c r="C268" t="s">
        <v>593</v>
      </c>
      <c r="D268" t="s">
        <v>87</v>
      </c>
      <c r="E268">
        <v>42</v>
      </c>
      <c r="F268" t="s">
        <v>592</v>
      </c>
    </row>
    <row r="269" spans="1:6">
      <c r="A269" t="s">
        <v>600</v>
      </c>
      <c r="B269">
        <v>47250</v>
      </c>
      <c r="E269">
        <v>41</v>
      </c>
      <c r="F269" t="s">
        <v>601</v>
      </c>
    </row>
    <row r="270" spans="1:6">
      <c r="A270" t="s">
        <v>602</v>
      </c>
      <c r="B270">
        <v>47113</v>
      </c>
      <c r="C270" t="s">
        <v>593</v>
      </c>
      <c r="D270" t="s">
        <v>93</v>
      </c>
      <c r="E270">
        <v>40</v>
      </c>
      <c r="F270" t="s">
        <v>592</v>
      </c>
    </row>
    <row r="271" spans="1:6">
      <c r="A271" t="s">
        <v>603</v>
      </c>
      <c r="B271">
        <v>47190</v>
      </c>
      <c r="C271" t="s">
        <v>605</v>
      </c>
      <c r="D271" t="s">
        <v>85</v>
      </c>
      <c r="E271">
        <v>37</v>
      </c>
      <c r="F271" t="s">
        <v>604</v>
      </c>
    </row>
    <row r="272" spans="1:6">
      <c r="A272" t="s">
        <v>606</v>
      </c>
      <c r="B272">
        <v>47190</v>
      </c>
      <c r="C272" t="s">
        <v>605</v>
      </c>
      <c r="D272" t="s">
        <v>93</v>
      </c>
      <c r="E272">
        <v>37</v>
      </c>
      <c r="F272" t="s">
        <v>604</v>
      </c>
    </row>
    <row r="273" spans="1:6">
      <c r="A273" t="s">
        <v>607</v>
      </c>
      <c r="B273">
        <v>47190</v>
      </c>
      <c r="C273" t="s">
        <v>605</v>
      </c>
      <c r="D273" t="s">
        <v>110</v>
      </c>
      <c r="E273">
        <v>37</v>
      </c>
      <c r="F273" t="s">
        <v>604</v>
      </c>
    </row>
    <row r="274" spans="1:6">
      <c r="A274" t="s">
        <v>608</v>
      </c>
      <c r="B274">
        <v>47190</v>
      </c>
      <c r="C274" t="s">
        <v>605</v>
      </c>
      <c r="D274" t="s">
        <v>87</v>
      </c>
      <c r="E274">
        <v>37</v>
      </c>
      <c r="F274" t="s">
        <v>604</v>
      </c>
    </row>
    <row r="275" spans="1:6">
      <c r="A275" t="s">
        <v>609</v>
      </c>
      <c r="B275">
        <v>47190</v>
      </c>
      <c r="C275" t="s">
        <v>611</v>
      </c>
      <c r="D275" t="s">
        <v>85</v>
      </c>
      <c r="E275">
        <v>35</v>
      </c>
      <c r="F275" t="s">
        <v>610</v>
      </c>
    </row>
    <row r="276" spans="1:6">
      <c r="A276" t="s">
        <v>612</v>
      </c>
      <c r="B276">
        <v>47190</v>
      </c>
      <c r="C276" t="s">
        <v>614</v>
      </c>
      <c r="D276" t="s">
        <v>212</v>
      </c>
      <c r="E276">
        <v>34</v>
      </c>
      <c r="F276" t="s">
        <v>613</v>
      </c>
    </row>
    <row r="277" spans="1:6">
      <c r="A277" t="s">
        <v>615</v>
      </c>
      <c r="B277">
        <v>47190</v>
      </c>
      <c r="C277" t="s">
        <v>614</v>
      </c>
      <c r="D277" t="s">
        <v>218</v>
      </c>
      <c r="E277">
        <v>34</v>
      </c>
      <c r="F277" t="s">
        <v>613</v>
      </c>
    </row>
    <row r="278" spans="1:6">
      <c r="A278" t="s">
        <v>616</v>
      </c>
      <c r="B278">
        <v>47111</v>
      </c>
      <c r="C278" t="s">
        <v>618</v>
      </c>
      <c r="D278">
        <v>304</v>
      </c>
      <c r="E278">
        <v>34</v>
      </c>
      <c r="F278" t="s">
        <v>617</v>
      </c>
    </row>
    <row r="279" spans="1:6">
      <c r="A279" t="s">
        <v>619</v>
      </c>
      <c r="B279">
        <v>47111</v>
      </c>
      <c r="C279" t="s">
        <v>618</v>
      </c>
      <c r="D279">
        <v>303</v>
      </c>
      <c r="E279">
        <v>34</v>
      </c>
      <c r="F279" t="s">
        <v>617</v>
      </c>
    </row>
    <row r="280" spans="1:6">
      <c r="A280" t="s">
        <v>620</v>
      </c>
      <c r="B280">
        <v>47111</v>
      </c>
      <c r="C280" t="s">
        <v>618</v>
      </c>
      <c r="D280">
        <v>302</v>
      </c>
      <c r="E280">
        <v>34</v>
      </c>
      <c r="F280" t="s">
        <v>617</v>
      </c>
    </row>
    <row r="281" spans="1:6">
      <c r="A281" t="s">
        <v>621</v>
      </c>
      <c r="B281">
        <v>47111</v>
      </c>
      <c r="C281" t="s">
        <v>618</v>
      </c>
      <c r="D281">
        <v>301</v>
      </c>
      <c r="E281">
        <v>33</v>
      </c>
      <c r="F281" t="s">
        <v>617</v>
      </c>
    </row>
    <row r="282" spans="1:6">
      <c r="A282" t="s">
        <v>622</v>
      </c>
      <c r="B282">
        <v>48121</v>
      </c>
      <c r="C282" t="s">
        <v>624</v>
      </c>
      <c r="D282" t="s">
        <v>625</v>
      </c>
      <c r="E282">
        <v>43</v>
      </c>
      <c r="F282" t="s">
        <v>623</v>
      </c>
    </row>
    <row r="283" spans="1:6">
      <c r="A283" t="s">
        <v>626</v>
      </c>
      <c r="B283">
        <v>48127</v>
      </c>
      <c r="C283" t="s">
        <v>628</v>
      </c>
      <c r="D283" t="s">
        <v>142</v>
      </c>
      <c r="E283">
        <v>39</v>
      </c>
      <c r="F283" t="s">
        <v>627</v>
      </c>
    </row>
    <row r="284" spans="1:6">
      <c r="A284" t="s">
        <v>629</v>
      </c>
      <c r="B284">
        <v>48127</v>
      </c>
      <c r="C284" t="s">
        <v>628</v>
      </c>
      <c r="D284" t="s">
        <v>127</v>
      </c>
      <c r="E284">
        <v>39</v>
      </c>
      <c r="F284" t="s">
        <v>627</v>
      </c>
    </row>
    <row r="285" spans="1:6">
      <c r="A285" t="s">
        <v>630</v>
      </c>
      <c r="B285">
        <v>48125</v>
      </c>
      <c r="C285" t="s">
        <v>632</v>
      </c>
      <c r="D285" t="s">
        <v>93</v>
      </c>
      <c r="E285">
        <v>36</v>
      </c>
      <c r="F285" t="s">
        <v>631</v>
      </c>
    </row>
    <row r="286" spans="1:6">
      <c r="A286" t="s">
        <v>633</v>
      </c>
      <c r="B286">
        <v>48125</v>
      </c>
      <c r="C286" t="s">
        <v>632</v>
      </c>
      <c r="D286" t="s">
        <v>110</v>
      </c>
      <c r="E286">
        <v>36</v>
      </c>
      <c r="F286" t="s">
        <v>631</v>
      </c>
    </row>
    <row r="287" spans="1:6">
      <c r="A287" t="s">
        <v>634</v>
      </c>
      <c r="B287">
        <v>48125</v>
      </c>
      <c r="C287" t="s">
        <v>632</v>
      </c>
      <c r="D287" t="s">
        <v>87</v>
      </c>
      <c r="E287">
        <v>36</v>
      </c>
      <c r="F287" t="s">
        <v>631</v>
      </c>
    </row>
    <row r="288" spans="1:6">
      <c r="A288" t="s">
        <v>635</v>
      </c>
      <c r="B288">
        <v>48125</v>
      </c>
      <c r="C288" t="s">
        <v>632</v>
      </c>
      <c r="D288" t="s">
        <v>140</v>
      </c>
      <c r="E288">
        <v>36</v>
      </c>
      <c r="F288" t="s">
        <v>631</v>
      </c>
    </row>
    <row r="289" spans="1:6">
      <c r="A289" t="s">
        <v>636</v>
      </c>
      <c r="B289">
        <v>48127</v>
      </c>
      <c r="C289" t="s">
        <v>628</v>
      </c>
      <c r="D289" t="s">
        <v>93</v>
      </c>
      <c r="E289">
        <v>35</v>
      </c>
      <c r="F289" t="s">
        <v>627</v>
      </c>
    </row>
    <row r="290" spans="1:6">
      <c r="A290" t="s">
        <v>637</v>
      </c>
      <c r="B290">
        <v>48125</v>
      </c>
      <c r="C290" t="s">
        <v>632</v>
      </c>
      <c r="D290" t="s">
        <v>85</v>
      </c>
      <c r="E290">
        <v>35</v>
      </c>
      <c r="F290" t="s">
        <v>631</v>
      </c>
    </row>
    <row r="291" spans="1:6">
      <c r="A291" t="s">
        <v>638</v>
      </c>
      <c r="B291">
        <v>48125</v>
      </c>
      <c r="C291" t="s">
        <v>632</v>
      </c>
      <c r="D291" t="s">
        <v>129</v>
      </c>
      <c r="E291">
        <v>34</v>
      </c>
      <c r="F291" t="s">
        <v>631</v>
      </c>
    </row>
    <row r="292" spans="1:6">
      <c r="A292" t="s">
        <v>639</v>
      </c>
      <c r="B292">
        <v>48123</v>
      </c>
      <c r="C292" t="s">
        <v>641</v>
      </c>
      <c r="E292">
        <v>34</v>
      </c>
      <c r="F292" t="s">
        <v>640</v>
      </c>
    </row>
    <row r="293" spans="1:6">
      <c r="A293" t="s">
        <v>642</v>
      </c>
      <c r="B293">
        <v>48240</v>
      </c>
      <c r="C293" t="s">
        <v>644</v>
      </c>
      <c r="D293" t="s">
        <v>645</v>
      </c>
      <c r="E293">
        <v>31</v>
      </c>
      <c r="F293" t="s">
        <v>643</v>
      </c>
    </row>
    <row r="294" spans="1:6">
      <c r="A294" t="s">
        <v>646</v>
      </c>
      <c r="B294">
        <v>48127</v>
      </c>
      <c r="C294" t="s">
        <v>628</v>
      </c>
      <c r="D294" t="s">
        <v>647</v>
      </c>
      <c r="E294">
        <v>30</v>
      </c>
      <c r="F294" t="s">
        <v>627</v>
      </c>
    </row>
    <row r="295" spans="1:6">
      <c r="A295" t="s">
        <v>648</v>
      </c>
      <c r="B295">
        <v>48127</v>
      </c>
      <c r="C295" t="s">
        <v>628</v>
      </c>
      <c r="D295" t="s">
        <v>649</v>
      </c>
      <c r="E295">
        <v>30</v>
      </c>
      <c r="F295" t="s">
        <v>627</v>
      </c>
    </row>
    <row r="296" spans="1:6">
      <c r="A296" t="s">
        <v>650</v>
      </c>
      <c r="B296">
        <v>48127</v>
      </c>
      <c r="C296" t="s">
        <v>628</v>
      </c>
      <c r="D296" t="s">
        <v>114</v>
      </c>
      <c r="E296">
        <v>30</v>
      </c>
      <c r="F296" t="s">
        <v>627</v>
      </c>
    </row>
    <row r="297" spans="1:6">
      <c r="A297" t="s">
        <v>651</v>
      </c>
      <c r="B297">
        <v>48127</v>
      </c>
      <c r="C297" t="s">
        <v>628</v>
      </c>
      <c r="D297" t="s">
        <v>112</v>
      </c>
      <c r="E297">
        <v>30</v>
      </c>
      <c r="F297" t="s">
        <v>627</v>
      </c>
    </row>
    <row r="298" spans="1:6">
      <c r="A298" t="s">
        <v>652</v>
      </c>
      <c r="B298">
        <v>48127</v>
      </c>
      <c r="C298" t="s">
        <v>628</v>
      </c>
      <c r="D298" t="s">
        <v>653</v>
      </c>
      <c r="E298">
        <v>30</v>
      </c>
      <c r="F298" t="s">
        <v>627</v>
      </c>
    </row>
    <row r="299" spans="1:6">
      <c r="A299" t="s">
        <v>654</v>
      </c>
      <c r="B299">
        <v>48127</v>
      </c>
      <c r="C299" t="s">
        <v>628</v>
      </c>
      <c r="D299" t="s">
        <v>655</v>
      </c>
      <c r="E299">
        <v>30</v>
      </c>
      <c r="F299" t="s">
        <v>627</v>
      </c>
    </row>
    <row r="300" spans="1:6">
      <c r="A300" t="s">
        <v>656</v>
      </c>
      <c r="B300">
        <v>48127</v>
      </c>
      <c r="C300" t="s">
        <v>628</v>
      </c>
      <c r="D300" t="s">
        <v>129</v>
      </c>
      <c r="E300">
        <v>29</v>
      </c>
      <c r="F300" t="s">
        <v>627</v>
      </c>
    </row>
    <row r="301" spans="1:6">
      <c r="A301" t="s">
        <v>657</v>
      </c>
      <c r="B301">
        <v>48170</v>
      </c>
      <c r="C301" t="s">
        <v>659</v>
      </c>
      <c r="D301">
        <v>103</v>
      </c>
      <c r="E301">
        <v>29</v>
      </c>
      <c r="F301" t="s">
        <v>658</v>
      </c>
    </row>
    <row r="302" spans="1:6">
      <c r="A302" t="s">
        <v>660</v>
      </c>
      <c r="B302">
        <v>50110</v>
      </c>
      <c r="C302" t="s">
        <v>662</v>
      </c>
      <c r="E302">
        <v>20</v>
      </c>
      <c r="F302" t="s">
        <v>661</v>
      </c>
    </row>
    <row r="303" spans="1:6">
      <c r="A303" t="s">
        <v>663</v>
      </c>
      <c r="B303">
        <v>50110</v>
      </c>
      <c r="D303" t="s">
        <v>665</v>
      </c>
      <c r="E303">
        <v>19</v>
      </c>
      <c r="F303" t="s">
        <v>664</v>
      </c>
    </row>
    <row r="304" spans="1:6">
      <c r="A304" t="s">
        <v>666</v>
      </c>
      <c r="B304">
        <v>50110</v>
      </c>
      <c r="C304" t="s">
        <v>668</v>
      </c>
      <c r="E304">
        <v>18</v>
      </c>
      <c r="F304" t="s">
        <v>667</v>
      </c>
    </row>
    <row r="305" spans="1:6">
      <c r="A305" t="s">
        <v>669</v>
      </c>
      <c r="B305">
        <v>50110</v>
      </c>
      <c r="D305" t="s">
        <v>671</v>
      </c>
      <c r="E305">
        <v>18</v>
      </c>
      <c r="F305" t="s">
        <v>670</v>
      </c>
    </row>
    <row r="306" spans="1:6">
      <c r="A306" t="s">
        <v>672</v>
      </c>
      <c r="B306">
        <v>50110</v>
      </c>
      <c r="D306" t="s">
        <v>674</v>
      </c>
      <c r="E306">
        <v>17</v>
      </c>
      <c r="F306" t="s">
        <v>673</v>
      </c>
    </row>
    <row r="307" spans="1:6">
      <c r="A307" t="s">
        <v>675</v>
      </c>
      <c r="B307">
        <v>50110</v>
      </c>
      <c r="D307" t="s">
        <v>677</v>
      </c>
      <c r="E307">
        <v>17</v>
      </c>
      <c r="F307" t="s">
        <v>676</v>
      </c>
    </row>
    <row r="308" spans="1:6">
      <c r="A308" t="s">
        <v>678</v>
      </c>
      <c r="B308">
        <v>50110</v>
      </c>
      <c r="D308" t="s">
        <v>680</v>
      </c>
      <c r="E308">
        <v>16</v>
      </c>
      <c r="F308" t="s">
        <v>679</v>
      </c>
    </row>
    <row r="309" spans="1:6">
      <c r="A309" t="s">
        <v>681</v>
      </c>
      <c r="B309">
        <v>50110</v>
      </c>
      <c r="C309" t="s">
        <v>683</v>
      </c>
      <c r="E309">
        <v>16</v>
      </c>
      <c r="F309" t="s">
        <v>682</v>
      </c>
    </row>
    <row r="310" spans="1:6">
      <c r="A310" t="s">
        <v>684</v>
      </c>
      <c r="B310">
        <v>50110</v>
      </c>
      <c r="D310" t="s">
        <v>686</v>
      </c>
      <c r="E310">
        <v>15</v>
      </c>
      <c r="F310" t="s">
        <v>685</v>
      </c>
    </row>
    <row r="311" spans="1:6">
      <c r="A311" t="s">
        <v>687</v>
      </c>
      <c r="B311">
        <v>50110</v>
      </c>
      <c r="D311" t="s">
        <v>689</v>
      </c>
      <c r="E311">
        <v>15</v>
      </c>
      <c r="F311" t="s">
        <v>688</v>
      </c>
    </row>
    <row r="312" spans="1:6">
      <c r="A312" t="s">
        <v>690</v>
      </c>
      <c r="B312">
        <v>50110</v>
      </c>
      <c r="D312" t="s">
        <v>692</v>
      </c>
      <c r="E312">
        <v>15</v>
      </c>
      <c r="F312" t="s">
        <v>691</v>
      </c>
    </row>
    <row r="313" spans="1:6">
      <c r="A313" t="s">
        <v>693</v>
      </c>
      <c r="B313">
        <v>50110</v>
      </c>
      <c r="D313" t="s">
        <v>694</v>
      </c>
      <c r="E313">
        <v>15</v>
      </c>
      <c r="F313" t="s">
        <v>691</v>
      </c>
    </row>
    <row r="314" spans="1:6">
      <c r="A314" t="s">
        <v>695</v>
      </c>
      <c r="B314">
        <v>50110</v>
      </c>
      <c r="D314" t="s">
        <v>696</v>
      </c>
      <c r="E314">
        <v>15</v>
      </c>
      <c r="F314" t="s">
        <v>691</v>
      </c>
    </row>
    <row r="315" spans="1:6">
      <c r="A315" t="s">
        <v>697</v>
      </c>
      <c r="B315">
        <v>50110</v>
      </c>
      <c r="C315" t="s">
        <v>699</v>
      </c>
      <c r="E315">
        <v>15</v>
      </c>
      <c r="F315" t="s">
        <v>698</v>
      </c>
    </row>
    <row r="316" spans="1:6">
      <c r="A316" t="s">
        <v>700</v>
      </c>
      <c r="B316">
        <v>50110</v>
      </c>
      <c r="D316" t="s">
        <v>702</v>
      </c>
      <c r="E316">
        <v>15</v>
      </c>
      <c r="F316" t="s">
        <v>701</v>
      </c>
    </row>
    <row r="317" spans="1:6">
      <c r="A317" t="s">
        <v>703</v>
      </c>
      <c r="B317">
        <v>50110</v>
      </c>
      <c r="D317" t="s">
        <v>705</v>
      </c>
      <c r="E317">
        <v>15</v>
      </c>
      <c r="F317" t="s">
        <v>704</v>
      </c>
    </row>
    <row r="318" spans="1:6">
      <c r="A318" t="s">
        <v>706</v>
      </c>
      <c r="B318">
        <v>50110</v>
      </c>
      <c r="D318" t="s">
        <v>708</v>
      </c>
      <c r="E318">
        <v>15</v>
      </c>
      <c r="F318" t="s">
        <v>707</v>
      </c>
    </row>
    <row r="319" spans="1:6">
      <c r="A319" t="s">
        <v>709</v>
      </c>
      <c r="B319">
        <v>50110</v>
      </c>
      <c r="D319" t="s">
        <v>711</v>
      </c>
      <c r="E319">
        <v>15</v>
      </c>
      <c r="F319" t="s">
        <v>710</v>
      </c>
    </row>
    <row r="320" spans="1:6">
      <c r="A320" t="s">
        <v>712</v>
      </c>
      <c r="B320">
        <v>50110</v>
      </c>
      <c r="D320" t="s">
        <v>714</v>
      </c>
      <c r="E320">
        <v>15</v>
      </c>
      <c r="F320" t="s">
        <v>713</v>
      </c>
    </row>
    <row r="321" spans="1:6">
      <c r="A321" t="s">
        <v>715</v>
      </c>
      <c r="B321">
        <v>50110</v>
      </c>
      <c r="D321" t="s">
        <v>717</v>
      </c>
      <c r="E321">
        <v>15</v>
      </c>
      <c r="F321" t="s">
        <v>716</v>
      </c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2"/>
  <sheetViews>
    <sheetView workbookViewId="0">
      <selection activeCell="C9" sqref="C9"/>
    </sheetView>
  </sheetViews>
  <sheetFormatPr defaultRowHeight="16.5"/>
  <cols>
    <col min="1" max="2" width="13.625" bestFit="1" customWidth="1"/>
    <col min="3" max="3" width="54.125" bestFit="1" customWidth="1"/>
    <col min="4" max="4" width="29.875" bestFit="1" customWidth="1"/>
    <col min="5" max="5" width="15.25" bestFit="1" customWidth="1"/>
  </cols>
  <sheetData>
    <row r="1" spans="1:6">
      <c r="A1" s="2" t="s">
        <v>718</v>
      </c>
      <c r="B1" s="2" t="s">
        <v>17</v>
      </c>
      <c r="C1" s="2" t="s">
        <v>719</v>
      </c>
      <c r="D1" s="2" t="s">
        <v>19</v>
      </c>
      <c r="E1" s="2" t="s">
        <v>20</v>
      </c>
      <c r="F1" s="2" t="s">
        <v>21</v>
      </c>
    </row>
    <row r="2" spans="1:6">
      <c r="A2" s="2" t="s">
        <v>845</v>
      </c>
      <c r="B2" s="2">
        <v>11710</v>
      </c>
      <c r="C2" s="2" t="s">
        <v>722</v>
      </c>
      <c r="D2" s="2" t="s">
        <v>723</v>
      </c>
      <c r="E2" s="2" t="s">
        <v>724</v>
      </c>
      <c r="F2" s="2">
        <v>123</v>
      </c>
    </row>
    <row r="3" spans="1:6">
      <c r="A3" s="2" t="s">
        <v>844</v>
      </c>
      <c r="B3" s="2">
        <v>26350</v>
      </c>
      <c r="C3" s="2" t="s">
        <v>731</v>
      </c>
      <c r="D3" s="2" t="s">
        <v>732</v>
      </c>
      <c r="E3" s="2" t="s">
        <v>733</v>
      </c>
      <c r="F3" s="2">
        <v>108</v>
      </c>
    </row>
    <row r="4" spans="1:6">
      <c r="A4" s="2" t="s">
        <v>845</v>
      </c>
      <c r="B4" s="2">
        <v>26110</v>
      </c>
      <c r="C4" s="2" t="s">
        <v>725</v>
      </c>
      <c r="D4" s="2" t="s">
        <v>726</v>
      </c>
      <c r="E4" s="2" t="s">
        <v>727</v>
      </c>
      <c r="F4" s="2">
        <v>107</v>
      </c>
    </row>
    <row r="5" spans="1:6">
      <c r="A5" s="2" t="s">
        <v>844</v>
      </c>
      <c r="B5" s="2">
        <v>26350</v>
      </c>
      <c r="C5" s="2" t="s">
        <v>731</v>
      </c>
      <c r="D5" s="2" t="s">
        <v>732</v>
      </c>
      <c r="E5" s="2" t="s">
        <v>734</v>
      </c>
      <c r="F5" s="2">
        <v>87</v>
      </c>
    </row>
    <row r="6" spans="1:6">
      <c r="A6" s="2" t="s">
        <v>844</v>
      </c>
      <c r="B6" s="2">
        <v>26350</v>
      </c>
      <c r="C6" s="2" t="s">
        <v>731</v>
      </c>
      <c r="D6" s="2" t="s">
        <v>732</v>
      </c>
      <c r="E6" s="2" t="s">
        <v>735</v>
      </c>
      <c r="F6" s="2">
        <v>87</v>
      </c>
    </row>
    <row r="7" spans="1:6">
      <c r="A7" s="2" t="s">
        <v>845</v>
      </c>
      <c r="B7" s="2">
        <v>26290</v>
      </c>
      <c r="C7" s="2" t="s">
        <v>728</v>
      </c>
      <c r="D7" s="2" t="s">
        <v>729</v>
      </c>
      <c r="E7" s="2" t="s">
        <v>730</v>
      </c>
      <c r="F7" s="2">
        <v>63</v>
      </c>
    </row>
    <row r="8" spans="1:6">
      <c r="A8" s="2" t="s">
        <v>844</v>
      </c>
      <c r="B8" s="2">
        <v>41287</v>
      </c>
      <c r="C8" s="2" t="s">
        <v>769</v>
      </c>
      <c r="D8" s="2" t="s">
        <v>770</v>
      </c>
      <c r="E8" s="2">
        <v>105</v>
      </c>
      <c r="F8" s="2">
        <v>59</v>
      </c>
    </row>
    <row r="9" spans="1:6">
      <c r="A9" s="2" t="s">
        <v>844</v>
      </c>
      <c r="B9" s="2">
        <v>41287</v>
      </c>
      <c r="C9" s="2" t="s">
        <v>769</v>
      </c>
      <c r="D9" s="2" t="s">
        <v>770</v>
      </c>
      <c r="E9" s="2">
        <v>104</v>
      </c>
      <c r="F9" s="2">
        <v>57</v>
      </c>
    </row>
    <row r="10" spans="1:6">
      <c r="A10" s="2" t="s">
        <v>844</v>
      </c>
      <c r="B10" s="2">
        <v>41287</v>
      </c>
      <c r="C10" s="2" t="s">
        <v>769</v>
      </c>
      <c r="D10" s="2" t="s">
        <v>770</v>
      </c>
      <c r="E10" s="2">
        <v>103</v>
      </c>
      <c r="F10" s="2">
        <v>55</v>
      </c>
    </row>
    <row r="11" spans="1:6">
      <c r="A11" s="2" t="s">
        <v>844</v>
      </c>
      <c r="B11" s="2">
        <v>41287</v>
      </c>
      <c r="C11" s="2" t="s">
        <v>769</v>
      </c>
      <c r="D11" s="2" t="s">
        <v>770</v>
      </c>
      <c r="E11" s="2">
        <v>106</v>
      </c>
      <c r="F11" s="2">
        <v>54</v>
      </c>
    </row>
    <row r="12" spans="1:6">
      <c r="A12" s="2" t="s">
        <v>844</v>
      </c>
      <c r="B12" s="2">
        <v>41287</v>
      </c>
      <c r="C12" s="2" t="s">
        <v>769</v>
      </c>
      <c r="D12" s="2" t="s">
        <v>770</v>
      </c>
      <c r="E12" s="2">
        <v>102</v>
      </c>
      <c r="F12" s="2">
        <v>54</v>
      </c>
    </row>
    <row r="13" spans="1:6">
      <c r="A13" s="2" t="s">
        <v>844</v>
      </c>
      <c r="B13" s="2">
        <v>41287</v>
      </c>
      <c r="C13" s="2" t="s">
        <v>769</v>
      </c>
      <c r="D13" s="2" t="s">
        <v>770</v>
      </c>
      <c r="E13" s="2">
        <v>107</v>
      </c>
      <c r="F13" s="2">
        <v>53</v>
      </c>
    </row>
    <row r="14" spans="1:6">
      <c r="A14" s="2" t="s">
        <v>844</v>
      </c>
      <c r="B14" s="2">
        <v>41287</v>
      </c>
      <c r="C14" s="2" t="s">
        <v>769</v>
      </c>
      <c r="D14" s="2" t="s">
        <v>770</v>
      </c>
      <c r="E14" s="2">
        <v>101</v>
      </c>
      <c r="F14" s="2">
        <v>53</v>
      </c>
    </row>
    <row r="15" spans="1:6">
      <c r="A15" s="2" t="s">
        <v>844</v>
      </c>
      <c r="B15" s="2">
        <v>28200</v>
      </c>
      <c r="C15" s="2" t="s">
        <v>739</v>
      </c>
      <c r="D15" s="2" t="s">
        <v>740</v>
      </c>
      <c r="E15" s="2" t="s">
        <v>741</v>
      </c>
      <c r="F15" s="2">
        <v>51</v>
      </c>
    </row>
    <row r="16" spans="1:6">
      <c r="A16" s="2" t="s">
        <v>844</v>
      </c>
      <c r="B16" s="2">
        <v>41287</v>
      </c>
      <c r="C16" s="2" t="s">
        <v>769</v>
      </c>
      <c r="D16" s="2" t="s">
        <v>770</v>
      </c>
      <c r="E16" s="2">
        <v>108</v>
      </c>
      <c r="F16" s="2">
        <v>51</v>
      </c>
    </row>
    <row r="17" spans="1:6">
      <c r="A17" s="2" t="s">
        <v>845</v>
      </c>
      <c r="B17" s="2">
        <v>44200</v>
      </c>
      <c r="C17" s="2" t="s">
        <v>781</v>
      </c>
      <c r="D17" s="2" t="s">
        <v>782</v>
      </c>
      <c r="E17" s="2" t="s">
        <v>782</v>
      </c>
      <c r="F17" s="2">
        <v>51</v>
      </c>
    </row>
    <row r="18" spans="1:6">
      <c r="A18" s="2" t="s">
        <v>845</v>
      </c>
      <c r="B18" s="2">
        <v>30200</v>
      </c>
      <c r="C18" s="2" t="s">
        <v>750</v>
      </c>
      <c r="D18" s="2" t="s">
        <v>751</v>
      </c>
      <c r="E18" s="2" t="s">
        <v>760</v>
      </c>
      <c r="F18" s="2">
        <v>50</v>
      </c>
    </row>
    <row r="19" spans="1:6">
      <c r="A19" s="2" t="s">
        <v>844</v>
      </c>
      <c r="B19" s="2">
        <v>30230</v>
      </c>
      <c r="C19" s="2" t="s">
        <v>761</v>
      </c>
      <c r="D19" s="2" t="s">
        <v>762</v>
      </c>
      <c r="E19" s="2" t="s">
        <v>336</v>
      </c>
      <c r="F19" s="2">
        <v>50</v>
      </c>
    </row>
    <row r="20" spans="1:6">
      <c r="A20" s="2" t="s">
        <v>844</v>
      </c>
      <c r="B20" s="2">
        <v>30230</v>
      </c>
      <c r="C20" s="2" t="s">
        <v>761</v>
      </c>
      <c r="D20" s="2" t="s">
        <v>762</v>
      </c>
      <c r="E20" s="2" t="s">
        <v>116</v>
      </c>
      <c r="F20" s="2">
        <v>50</v>
      </c>
    </row>
    <row r="21" spans="1:6">
      <c r="A21" s="2" t="s">
        <v>844</v>
      </c>
      <c r="B21" s="2">
        <v>30230</v>
      </c>
      <c r="C21" s="2" t="s">
        <v>761</v>
      </c>
      <c r="D21" s="2" t="s">
        <v>762</v>
      </c>
      <c r="E21" s="2" t="s">
        <v>93</v>
      </c>
      <c r="F21" s="2">
        <v>50</v>
      </c>
    </row>
    <row r="22" spans="1:6">
      <c r="A22" s="2" t="s">
        <v>844</v>
      </c>
      <c r="B22" s="2">
        <v>30230</v>
      </c>
      <c r="C22" s="2" t="s">
        <v>761</v>
      </c>
      <c r="D22" s="2" t="s">
        <v>762</v>
      </c>
      <c r="E22" s="2" t="s">
        <v>118</v>
      </c>
      <c r="F22" s="2">
        <v>50</v>
      </c>
    </row>
    <row r="23" spans="1:6">
      <c r="A23" s="2" t="s">
        <v>844</v>
      </c>
      <c r="B23" s="2">
        <v>30230</v>
      </c>
      <c r="C23" s="2" t="s">
        <v>761</v>
      </c>
      <c r="D23" s="2" t="s">
        <v>762</v>
      </c>
      <c r="E23" s="2" t="s">
        <v>140</v>
      </c>
      <c r="F23" s="2">
        <v>50</v>
      </c>
    </row>
    <row r="24" spans="1:6">
      <c r="A24" s="2" t="s">
        <v>844</v>
      </c>
      <c r="B24" s="2">
        <v>30230</v>
      </c>
      <c r="C24" s="2" t="s">
        <v>761</v>
      </c>
      <c r="D24" s="2" t="s">
        <v>762</v>
      </c>
      <c r="E24" s="2" t="s">
        <v>125</v>
      </c>
      <c r="F24" s="2">
        <v>50</v>
      </c>
    </row>
    <row r="25" spans="1:6">
      <c r="A25" s="2" t="s">
        <v>844</v>
      </c>
      <c r="B25" s="2">
        <v>30230</v>
      </c>
      <c r="C25" s="2" t="s">
        <v>761</v>
      </c>
      <c r="D25" s="2" t="s">
        <v>762</v>
      </c>
      <c r="E25" s="2" t="s">
        <v>87</v>
      </c>
      <c r="F25" s="2">
        <v>50</v>
      </c>
    </row>
    <row r="26" spans="1:6">
      <c r="A26" s="2" t="s">
        <v>844</v>
      </c>
      <c r="B26" s="2">
        <v>30230</v>
      </c>
      <c r="C26" s="2" t="s">
        <v>761</v>
      </c>
      <c r="D26" s="2" t="s">
        <v>762</v>
      </c>
      <c r="E26" s="2" t="s">
        <v>129</v>
      </c>
      <c r="F26" s="2">
        <v>50</v>
      </c>
    </row>
    <row r="27" spans="1:6">
      <c r="A27" s="2" t="s">
        <v>844</v>
      </c>
      <c r="B27" s="2">
        <v>28200</v>
      </c>
      <c r="C27" s="2" t="s">
        <v>739</v>
      </c>
      <c r="D27" s="2" t="s">
        <v>740</v>
      </c>
      <c r="E27" s="2" t="s">
        <v>742</v>
      </c>
      <c r="F27" s="2">
        <v>48</v>
      </c>
    </row>
    <row r="28" spans="1:6">
      <c r="A28" s="2" t="s">
        <v>845</v>
      </c>
      <c r="B28" s="2">
        <v>31110</v>
      </c>
      <c r="C28" s="2" t="s">
        <v>763</v>
      </c>
      <c r="D28" s="2" t="s">
        <v>764</v>
      </c>
      <c r="E28" s="2" t="s">
        <v>741</v>
      </c>
      <c r="F28" s="2">
        <v>48</v>
      </c>
    </row>
    <row r="29" spans="1:6">
      <c r="A29" s="2" t="s">
        <v>845</v>
      </c>
      <c r="B29" s="2">
        <v>30200</v>
      </c>
      <c r="C29" s="2" t="s">
        <v>750</v>
      </c>
      <c r="D29" s="2" t="s">
        <v>751</v>
      </c>
      <c r="E29" s="2" t="s">
        <v>752</v>
      </c>
      <c r="F29" s="2">
        <v>47</v>
      </c>
    </row>
    <row r="30" spans="1:6">
      <c r="A30" s="2" t="s">
        <v>844</v>
      </c>
      <c r="B30" s="2">
        <v>28200</v>
      </c>
      <c r="C30" s="2" t="s">
        <v>739</v>
      </c>
      <c r="D30" s="2" t="s">
        <v>740</v>
      </c>
      <c r="E30" s="2" t="s">
        <v>743</v>
      </c>
      <c r="F30" s="2">
        <v>46</v>
      </c>
    </row>
    <row r="31" spans="1:6">
      <c r="A31" s="2" t="s">
        <v>845</v>
      </c>
      <c r="B31" s="2">
        <v>30200</v>
      </c>
      <c r="C31" s="2" t="s">
        <v>750</v>
      </c>
      <c r="D31" s="2" t="s">
        <v>751</v>
      </c>
      <c r="E31" s="2" t="s">
        <v>753</v>
      </c>
      <c r="F31" s="2">
        <v>46</v>
      </c>
    </row>
    <row r="32" spans="1:6">
      <c r="A32" s="2" t="s">
        <v>845</v>
      </c>
      <c r="B32" s="2">
        <v>30200</v>
      </c>
      <c r="C32" s="2" t="s">
        <v>750</v>
      </c>
      <c r="D32" s="2" t="s">
        <v>751</v>
      </c>
      <c r="E32" s="2" t="s">
        <v>759</v>
      </c>
      <c r="F32" s="2">
        <v>46</v>
      </c>
    </row>
    <row r="33" spans="1:6">
      <c r="A33" s="2" t="s">
        <v>845</v>
      </c>
      <c r="B33" s="2">
        <v>30200</v>
      </c>
      <c r="C33" s="2" t="s">
        <v>750</v>
      </c>
      <c r="D33" s="2" t="s">
        <v>751</v>
      </c>
      <c r="E33" s="2" t="s">
        <v>754</v>
      </c>
      <c r="F33" s="2">
        <v>45</v>
      </c>
    </row>
    <row r="34" spans="1:6">
      <c r="A34" s="2" t="s">
        <v>845</v>
      </c>
      <c r="B34" s="2">
        <v>30200</v>
      </c>
      <c r="C34" s="2" t="s">
        <v>750</v>
      </c>
      <c r="D34" s="2" t="s">
        <v>751</v>
      </c>
      <c r="E34" s="2" t="s">
        <v>757</v>
      </c>
      <c r="F34" s="2">
        <v>45</v>
      </c>
    </row>
    <row r="35" spans="1:6">
      <c r="A35" s="2" t="s">
        <v>845</v>
      </c>
      <c r="B35" s="2">
        <v>30200</v>
      </c>
      <c r="C35" s="2" t="s">
        <v>750</v>
      </c>
      <c r="D35" s="2" t="s">
        <v>751</v>
      </c>
      <c r="E35" s="2" t="s">
        <v>758</v>
      </c>
      <c r="F35" s="2">
        <v>45</v>
      </c>
    </row>
    <row r="36" spans="1:6">
      <c r="A36" s="2" t="s">
        <v>844</v>
      </c>
      <c r="B36" s="2">
        <v>30140</v>
      </c>
      <c r="C36" s="2" t="s">
        <v>746</v>
      </c>
      <c r="D36" s="2" t="s">
        <v>747</v>
      </c>
      <c r="E36" s="2" t="s">
        <v>748</v>
      </c>
      <c r="F36" s="2">
        <v>43</v>
      </c>
    </row>
    <row r="37" spans="1:6">
      <c r="A37" s="2" t="s">
        <v>844</v>
      </c>
      <c r="B37" s="2">
        <v>30140</v>
      </c>
      <c r="C37" s="2" t="s">
        <v>746</v>
      </c>
      <c r="D37" s="2" t="s">
        <v>747</v>
      </c>
      <c r="E37" s="2" t="s">
        <v>749</v>
      </c>
      <c r="F37" s="2">
        <v>43</v>
      </c>
    </row>
    <row r="38" spans="1:6">
      <c r="A38" s="2" t="s">
        <v>845</v>
      </c>
      <c r="B38" s="2">
        <v>44200</v>
      </c>
      <c r="C38" s="2" t="s">
        <v>783</v>
      </c>
      <c r="D38" s="2" t="s">
        <v>784</v>
      </c>
      <c r="E38" s="2" t="s">
        <v>167</v>
      </c>
      <c r="F38" s="2">
        <v>43</v>
      </c>
    </row>
    <row r="39" spans="1:6">
      <c r="A39" s="2" t="s">
        <v>844</v>
      </c>
      <c r="B39" s="2">
        <v>11200</v>
      </c>
      <c r="C39" s="2" t="s">
        <v>720</v>
      </c>
      <c r="D39" s="2" t="s">
        <v>721</v>
      </c>
      <c r="E39" s="2" t="s">
        <v>85</v>
      </c>
      <c r="F39" s="2">
        <v>42</v>
      </c>
    </row>
    <row r="40" spans="1:6">
      <c r="A40" s="2" t="s">
        <v>844</v>
      </c>
      <c r="B40" s="2">
        <v>11200</v>
      </c>
      <c r="C40" s="2" t="s">
        <v>720</v>
      </c>
      <c r="D40" s="2" t="s">
        <v>721</v>
      </c>
      <c r="E40" s="2" t="s">
        <v>87</v>
      </c>
      <c r="F40" s="2">
        <v>40</v>
      </c>
    </row>
    <row r="41" spans="1:6">
      <c r="A41" s="2" t="s">
        <v>844</v>
      </c>
      <c r="B41" s="2">
        <v>41111</v>
      </c>
      <c r="C41" s="2" t="s">
        <v>767</v>
      </c>
      <c r="D41" s="2" t="s">
        <v>768</v>
      </c>
      <c r="E41" s="2" t="s">
        <v>653</v>
      </c>
      <c r="F41" s="2">
        <v>40</v>
      </c>
    </row>
    <row r="42" spans="1:6">
      <c r="A42" s="2" t="s">
        <v>845</v>
      </c>
      <c r="B42" s="2">
        <v>46860</v>
      </c>
      <c r="C42" s="2" t="s">
        <v>812</v>
      </c>
      <c r="D42" s="2" t="s">
        <v>813</v>
      </c>
      <c r="E42" s="2" t="s">
        <v>814</v>
      </c>
      <c r="F42" s="2">
        <v>40</v>
      </c>
    </row>
    <row r="43" spans="1:6">
      <c r="A43" s="2" t="s">
        <v>844</v>
      </c>
      <c r="B43" s="2">
        <v>48127</v>
      </c>
      <c r="C43" s="2" t="s">
        <v>627</v>
      </c>
      <c r="D43" s="2" t="s">
        <v>822</v>
      </c>
      <c r="E43" s="2" t="s">
        <v>142</v>
      </c>
      <c r="F43" s="2">
        <v>39</v>
      </c>
    </row>
    <row r="44" spans="1:6">
      <c r="A44" s="2" t="s">
        <v>844</v>
      </c>
      <c r="B44" s="2">
        <v>48127</v>
      </c>
      <c r="C44" s="2" t="s">
        <v>627</v>
      </c>
      <c r="D44" s="2" t="s">
        <v>822</v>
      </c>
      <c r="E44" s="2" t="s">
        <v>127</v>
      </c>
      <c r="F44" s="2">
        <v>39</v>
      </c>
    </row>
    <row r="45" spans="1:6">
      <c r="A45" s="2" t="s">
        <v>845</v>
      </c>
      <c r="B45" s="2">
        <v>30200</v>
      </c>
      <c r="C45" s="2" t="s">
        <v>755</v>
      </c>
      <c r="D45" s="2" t="s">
        <v>756</v>
      </c>
      <c r="E45" s="2" t="s">
        <v>756</v>
      </c>
      <c r="F45" s="2">
        <v>37</v>
      </c>
    </row>
    <row r="46" spans="1:6">
      <c r="A46" s="2" t="s">
        <v>845</v>
      </c>
      <c r="B46" s="2">
        <v>42170</v>
      </c>
      <c r="C46" s="2" t="s">
        <v>773</v>
      </c>
      <c r="D46" s="2" t="s">
        <v>774</v>
      </c>
      <c r="E46" s="2" t="s">
        <v>774</v>
      </c>
      <c r="F46" s="2">
        <v>37</v>
      </c>
    </row>
    <row r="47" spans="1:6">
      <c r="A47" s="2" t="s">
        <v>844</v>
      </c>
      <c r="B47" s="2">
        <v>30230</v>
      </c>
      <c r="C47" s="2" t="s">
        <v>761</v>
      </c>
      <c r="D47" s="2" t="s">
        <v>762</v>
      </c>
      <c r="E47" s="2" t="s">
        <v>85</v>
      </c>
      <c r="F47" s="2">
        <v>36</v>
      </c>
    </row>
    <row r="48" spans="1:6">
      <c r="A48" s="2" t="s">
        <v>845</v>
      </c>
      <c r="B48" s="2">
        <v>28200</v>
      </c>
      <c r="C48" s="2" t="s">
        <v>737</v>
      </c>
      <c r="D48" s="2" t="s">
        <v>738</v>
      </c>
      <c r="E48" s="2" t="s">
        <v>99</v>
      </c>
      <c r="F48" s="2">
        <v>35</v>
      </c>
    </row>
    <row r="49" spans="1:6">
      <c r="A49" s="2" t="s">
        <v>845</v>
      </c>
      <c r="B49" s="2">
        <v>28200</v>
      </c>
      <c r="C49" s="2" t="s">
        <v>737</v>
      </c>
      <c r="D49" s="2" t="s">
        <v>738</v>
      </c>
      <c r="E49" s="2" t="s">
        <v>42</v>
      </c>
      <c r="F49" s="2">
        <v>35</v>
      </c>
    </row>
    <row r="50" spans="1:6">
      <c r="A50" s="2" t="s">
        <v>845</v>
      </c>
      <c r="B50" s="2">
        <v>48170</v>
      </c>
      <c r="C50" s="2" t="s">
        <v>825</v>
      </c>
      <c r="D50" s="2" t="s">
        <v>826</v>
      </c>
      <c r="E50" s="2" t="s">
        <v>827</v>
      </c>
      <c r="F50" s="2">
        <v>35</v>
      </c>
    </row>
    <row r="51" spans="1:6">
      <c r="A51" s="2" t="s">
        <v>845</v>
      </c>
      <c r="B51" s="2">
        <v>31140</v>
      </c>
      <c r="C51" s="2" t="s">
        <v>765</v>
      </c>
      <c r="D51" s="2" t="s">
        <v>766</v>
      </c>
      <c r="E51" s="2">
        <v>1</v>
      </c>
      <c r="F51" s="2">
        <v>33</v>
      </c>
    </row>
    <row r="52" spans="1:6">
      <c r="A52" s="2" t="s">
        <v>845</v>
      </c>
      <c r="B52" s="2">
        <v>46130</v>
      </c>
      <c r="C52" s="2" t="s">
        <v>797</v>
      </c>
      <c r="D52" s="2" t="s">
        <v>798</v>
      </c>
      <c r="E52" s="2" t="s">
        <v>799</v>
      </c>
      <c r="F52" s="2">
        <v>33</v>
      </c>
    </row>
    <row r="53" spans="1:6">
      <c r="A53" s="2" t="s">
        <v>845</v>
      </c>
      <c r="B53" s="2">
        <v>28200</v>
      </c>
      <c r="C53" s="2" t="s">
        <v>737</v>
      </c>
      <c r="D53" s="2" t="s">
        <v>738</v>
      </c>
      <c r="E53" s="2" t="s">
        <v>59</v>
      </c>
      <c r="F53" s="2">
        <v>32</v>
      </c>
    </row>
    <row r="54" spans="1:6">
      <c r="A54" s="2" t="s">
        <v>845</v>
      </c>
      <c r="B54" s="2">
        <v>43710</v>
      </c>
      <c r="C54" s="2" t="s">
        <v>777</v>
      </c>
      <c r="D54" s="2" t="s">
        <v>778</v>
      </c>
      <c r="E54" s="2" t="s">
        <v>778</v>
      </c>
      <c r="F54" s="2">
        <v>32</v>
      </c>
    </row>
    <row r="55" spans="1:6">
      <c r="A55" s="2" t="s">
        <v>845</v>
      </c>
      <c r="B55" s="2">
        <v>46110</v>
      </c>
      <c r="C55" s="2" t="s">
        <v>794</v>
      </c>
      <c r="D55" s="2" t="s">
        <v>795</v>
      </c>
      <c r="E55" s="2" t="s">
        <v>796</v>
      </c>
      <c r="F55" s="2">
        <v>31</v>
      </c>
    </row>
    <row r="56" spans="1:6">
      <c r="A56" s="2" t="s">
        <v>845</v>
      </c>
      <c r="B56" s="2">
        <v>46170</v>
      </c>
      <c r="C56" s="2" t="s">
        <v>804</v>
      </c>
      <c r="D56" s="2" t="s">
        <v>805</v>
      </c>
      <c r="E56" s="2" t="s">
        <v>806</v>
      </c>
      <c r="F56" s="2">
        <v>31</v>
      </c>
    </row>
    <row r="57" spans="1:6">
      <c r="A57" s="2" t="s">
        <v>844</v>
      </c>
      <c r="B57" s="2">
        <v>46230</v>
      </c>
      <c r="C57" s="2" t="s">
        <v>808</v>
      </c>
      <c r="D57" s="2" t="s">
        <v>809</v>
      </c>
      <c r="E57" s="2">
        <v>201</v>
      </c>
      <c r="F57" s="2">
        <v>30</v>
      </c>
    </row>
    <row r="58" spans="1:6">
      <c r="A58" s="2" t="s">
        <v>845</v>
      </c>
      <c r="B58" s="2">
        <v>48170</v>
      </c>
      <c r="C58" s="2" t="s">
        <v>823</v>
      </c>
      <c r="D58" s="2" t="s">
        <v>824</v>
      </c>
      <c r="E58" s="2" t="s">
        <v>85</v>
      </c>
      <c r="F58" s="2">
        <v>30</v>
      </c>
    </row>
    <row r="59" spans="1:6">
      <c r="A59" s="2" t="s">
        <v>844</v>
      </c>
      <c r="B59" s="2">
        <v>46230</v>
      </c>
      <c r="C59" s="2" t="s">
        <v>807</v>
      </c>
      <c r="D59" s="2"/>
      <c r="E59" s="2" t="s">
        <v>110</v>
      </c>
      <c r="F59" s="2">
        <v>28</v>
      </c>
    </row>
    <row r="60" spans="1:6">
      <c r="A60" s="2" t="s">
        <v>844</v>
      </c>
      <c r="B60" s="2">
        <v>46230</v>
      </c>
      <c r="C60" s="2" t="s">
        <v>807</v>
      </c>
      <c r="D60" s="2"/>
      <c r="E60" s="2" t="s">
        <v>87</v>
      </c>
      <c r="F60" s="2">
        <v>28</v>
      </c>
    </row>
    <row r="61" spans="1:6">
      <c r="A61" s="2" t="s">
        <v>844</v>
      </c>
      <c r="B61" s="2">
        <v>46230</v>
      </c>
      <c r="C61" s="2" t="s">
        <v>807</v>
      </c>
      <c r="D61" s="2"/>
      <c r="E61" s="2" t="s">
        <v>93</v>
      </c>
      <c r="F61" s="2">
        <v>28</v>
      </c>
    </row>
    <row r="62" spans="1:6">
      <c r="A62" s="2" t="s">
        <v>844</v>
      </c>
      <c r="B62" s="2">
        <v>46230</v>
      </c>
      <c r="C62" s="2" t="s">
        <v>807</v>
      </c>
      <c r="D62" s="2"/>
      <c r="E62" s="2" t="s">
        <v>142</v>
      </c>
      <c r="F62" s="2">
        <v>28</v>
      </c>
    </row>
    <row r="63" spans="1:6">
      <c r="A63" s="2" t="s">
        <v>844</v>
      </c>
      <c r="B63" s="2">
        <v>46230</v>
      </c>
      <c r="C63" s="2" t="s">
        <v>807</v>
      </c>
      <c r="D63" s="2"/>
      <c r="E63" s="2" t="s">
        <v>129</v>
      </c>
      <c r="F63" s="2">
        <v>28</v>
      </c>
    </row>
    <row r="64" spans="1:6">
      <c r="A64" s="2" t="s">
        <v>844</v>
      </c>
      <c r="B64" s="2">
        <v>46230</v>
      </c>
      <c r="C64" s="2" t="s">
        <v>807</v>
      </c>
      <c r="D64" s="2"/>
      <c r="E64" s="2" t="s">
        <v>140</v>
      </c>
      <c r="F64" s="2">
        <v>28</v>
      </c>
    </row>
    <row r="65" spans="1:6">
      <c r="A65" s="2" t="s">
        <v>845</v>
      </c>
      <c r="B65" s="2">
        <v>48310</v>
      </c>
      <c r="C65" s="2" t="s">
        <v>828</v>
      </c>
      <c r="D65" s="2" t="s">
        <v>829</v>
      </c>
      <c r="E65" s="2" t="s">
        <v>830</v>
      </c>
      <c r="F65" s="2">
        <v>28</v>
      </c>
    </row>
    <row r="66" spans="1:6">
      <c r="A66" s="2" t="s">
        <v>845</v>
      </c>
      <c r="B66" s="2">
        <v>46150</v>
      </c>
      <c r="C66" s="2" t="s">
        <v>802</v>
      </c>
      <c r="D66" s="2" t="s">
        <v>803</v>
      </c>
      <c r="E66" s="2" t="s">
        <v>167</v>
      </c>
      <c r="F66" s="2">
        <v>27</v>
      </c>
    </row>
    <row r="67" spans="1:6">
      <c r="A67" s="2" t="s">
        <v>844</v>
      </c>
      <c r="B67" s="2">
        <v>45111</v>
      </c>
      <c r="C67" s="2" t="s">
        <v>790</v>
      </c>
      <c r="D67" s="2" t="s">
        <v>791</v>
      </c>
      <c r="E67" s="2" t="s">
        <v>87</v>
      </c>
      <c r="F67" s="2">
        <v>25</v>
      </c>
    </row>
    <row r="68" spans="1:6">
      <c r="A68" s="2" t="s">
        <v>844</v>
      </c>
      <c r="B68" s="2">
        <v>45111</v>
      </c>
      <c r="C68" s="2" t="s">
        <v>790</v>
      </c>
      <c r="D68" s="2" t="s">
        <v>791</v>
      </c>
      <c r="E68" s="2" t="s">
        <v>85</v>
      </c>
      <c r="F68" s="2">
        <v>25</v>
      </c>
    </row>
    <row r="69" spans="1:6">
      <c r="A69" s="2" t="s">
        <v>844</v>
      </c>
      <c r="B69" s="2">
        <v>45111</v>
      </c>
      <c r="C69" s="2" t="s">
        <v>790</v>
      </c>
      <c r="D69" s="2" t="s">
        <v>791</v>
      </c>
      <c r="E69" s="2" t="s">
        <v>110</v>
      </c>
      <c r="F69" s="2">
        <v>25</v>
      </c>
    </row>
    <row r="70" spans="1:6">
      <c r="A70" s="2" t="s">
        <v>844</v>
      </c>
      <c r="B70" s="2">
        <v>45111</v>
      </c>
      <c r="C70" s="2" t="s">
        <v>790</v>
      </c>
      <c r="D70" s="2" t="s">
        <v>791</v>
      </c>
      <c r="E70" s="2" t="s">
        <v>129</v>
      </c>
      <c r="F70" s="2">
        <v>25</v>
      </c>
    </row>
    <row r="71" spans="1:6">
      <c r="A71" s="2" t="s">
        <v>844</v>
      </c>
      <c r="B71" s="2">
        <v>45111</v>
      </c>
      <c r="C71" s="2" t="s">
        <v>790</v>
      </c>
      <c r="D71" s="2" t="s">
        <v>791</v>
      </c>
      <c r="E71" s="2" t="s">
        <v>140</v>
      </c>
      <c r="F71" s="2">
        <v>25</v>
      </c>
    </row>
    <row r="72" spans="1:6">
      <c r="A72" s="2" t="s">
        <v>844</v>
      </c>
      <c r="B72" s="2">
        <v>45111</v>
      </c>
      <c r="C72" s="2" t="s">
        <v>790</v>
      </c>
      <c r="D72" s="2" t="s">
        <v>791</v>
      </c>
      <c r="E72" s="2" t="s">
        <v>93</v>
      </c>
      <c r="F72" s="2">
        <v>25</v>
      </c>
    </row>
    <row r="73" spans="1:6">
      <c r="A73" s="2" t="s">
        <v>844</v>
      </c>
      <c r="B73" s="2">
        <v>45113</v>
      </c>
      <c r="C73" s="2" t="s">
        <v>792</v>
      </c>
      <c r="D73" s="2" t="s">
        <v>793</v>
      </c>
      <c r="E73" s="2">
        <v>106</v>
      </c>
      <c r="F73" s="2">
        <v>25</v>
      </c>
    </row>
    <row r="74" spans="1:6">
      <c r="A74" s="2" t="s">
        <v>844</v>
      </c>
      <c r="B74" s="2">
        <v>45113</v>
      </c>
      <c r="C74" s="2" t="s">
        <v>792</v>
      </c>
      <c r="D74" s="2" t="s">
        <v>793</v>
      </c>
      <c r="E74" s="2">
        <v>101</v>
      </c>
      <c r="F74" s="2">
        <v>25</v>
      </c>
    </row>
    <row r="75" spans="1:6">
      <c r="A75" s="2" t="s">
        <v>845</v>
      </c>
      <c r="B75" s="2">
        <v>46130</v>
      </c>
      <c r="C75" s="2" t="s">
        <v>800</v>
      </c>
      <c r="D75" s="2" t="s">
        <v>801</v>
      </c>
      <c r="E75" s="2" t="s">
        <v>730</v>
      </c>
      <c r="F75" s="2">
        <v>25</v>
      </c>
    </row>
    <row r="76" spans="1:6">
      <c r="A76" s="2" t="s">
        <v>845</v>
      </c>
      <c r="B76" s="2">
        <v>46840</v>
      </c>
      <c r="C76" s="2" t="s">
        <v>810</v>
      </c>
      <c r="D76" s="2" t="s">
        <v>811</v>
      </c>
      <c r="E76" s="2" t="s">
        <v>736</v>
      </c>
      <c r="F76" s="2">
        <v>25</v>
      </c>
    </row>
    <row r="77" spans="1:6">
      <c r="A77" s="2" t="s">
        <v>845</v>
      </c>
      <c r="B77" s="2">
        <v>46840</v>
      </c>
      <c r="C77" s="2" t="s">
        <v>810</v>
      </c>
      <c r="D77" s="2" t="s">
        <v>811</v>
      </c>
      <c r="E77" s="2" t="s">
        <v>730</v>
      </c>
      <c r="F77" s="2">
        <v>25</v>
      </c>
    </row>
    <row r="78" spans="1:6">
      <c r="A78" s="2" t="s">
        <v>845</v>
      </c>
      <c r="B78" s="2">
        <v>47150</v>
      </c>
      <c r="C78" s="2" t="s">
        <v>815</v>
      </c>
      <c r="D78" s="2" t="s">
        <v>816</v>
      </c>
      <c r="E78" s="2" t="s">
        <v>817</v>
      </c>
      <c r="F78" s="2">
        <v>25</v>
      </c>
    </row>
    <row r="79" spans="1:6">
      <c r="A79" s="2" t="s">
        <v>845</v>
      </c>
      <c r="B79" s="2">
        <v>42130</v>
      </c>
      <c r="C79" s="2" t="s">
        <v>771</v>
      </c>
      <c r="D79" s="2" t="s">
        <v>772</v>
      </c>
      <c r="E79" s="2" t="s">
        <v>772</v>
      </c>
      <c r="F79" s="2">
        <v>23</v>
      </c>
    </row>
    <row r="80" spans="1:6">
      <c r="A80" s="2" t="s">
        <v>845</v>
      </c>
      <c r="B80" s="2">
        <v>29140</v>
      </c>
      <c r="C80" s="2" t="s">
        <v>744</v>
      </c>
      <c r="D80" s="2" t="s">
        <v>745</v>
      </c>
      <c r="E80" s="2" t="s">
        <v>745</v>
      </c>
      <c r="F80" s="2">
        <v>22</v>
      </c>
    </row>
    <row r="81" spans="1:6">
      <c r="A81" s="2" t="s">
        <v>845</v>
      </c>
      <c r="B81" s="2">
        <v>50110</v>
      </c>
      <c r="C81" s="2" t="s">
        <v>839</v>
      </c>
      <c r="D81" s="2" t="s">
        <v>840</v>
      </c>
      <c r="E81" s="2" t="s">
        <v>730</v>
      </c>
      <c r="F81" s="2">
        <v>22</v>
      </c>
    </row>
    <row r="82" spans="1:6">
      <c r="A82" s="2" t="s">
        <v>845</v>
      </c>
      <c r="B82" s="2">
        <v>45111</v>
      </c>
      <c r="C82" s="2" t="s">
        <v>785</v>
      </c>
      <c r="D82" s="2" t="s">
        <v>786</v>
      </c>
      <c r="E82" s="2" t="s">
        <v>730</v>
      </c>
      <c r="F82" s="2">
        <v>20</v>
      </c>
    </row>
    <row r="83" spans="1:6">
      <c r="A83" s="2" t="s">
        <v>845</v>
      </c>
      <c r="B83" s="2">
        <v>47190</v>
      </c>
      <c r="C83" s="2" t="s">
        <v>818</v>
      </c>
      <c r="D83" s="2" t="s">
        <v>819</v>
      </c>
      <c r="E83" s="2" t="s">
        <v>819</v>
      </c>
      <c r="F83" s="2">
        <v>20</v>
      </c>
    </row>
    <row r="84" spans="1:6">
      <c r="A84" s="2" t="s">
        <v>845</v>
      </c>
      <c r="B84" s="2">
        <v>43113</v>
      </c>
      <c r="C84" s="2" t="s">
        <v>775</v>
      </c>
      <c r="D84" s="2" t="s">
        <v>776</v>
      </c>
      <c r="E84" s="2" t="s">
        <v>730</v>
      </c>
      <c r="F84" s="2">
        <v>18</v>
      </c>
    </row>
    <row r="85" spans="1:6">
      <c r="A85" s="2" t="s">
        <v>845</v>
      </c>
      <c r="B85" s="2">
        <v>45111</v>
      </c>
      <c r="C85" s="2" t="s">
        <v>787</v>
      </c>
      <c r="D85" s="2" t="s">
        <v>788</v>
      </c>
      <c r="E85" s="2" t="s">
        <v>789</v>
      </c>
      <c r="F85" s="2">
        <v>18</v>
      </c>
    </row>
    <row r="86" spans="1:6">
      <c r="A86" s="2" t="s">
        <v>845</v>
      </c>
      <c r="B86" s="2">
        <v>47900</v>
      </c>
      <c r="C86" s="2" t="s">
        <v>820</v>
      </c>
      <c r="D86" s="2" t="s">
        <v>821</v>
      </c>
      <c r="E86" s="2" t="s">
        <v>730</v>
      </c>
      <c r="F86" s="2">
        <v>18</v>
      </c>
    </row>
    <row r="87" spans="1:6">
      <c r="A87" s="2" t="s">
        <v>845</v>
      </c>
      <c r="B87" s="2">
        <v>50110</v>
      </c>
      <c r="C87" s="2" t="s">
        <v>667</v>
      </c>
      <c r="D87" s="2" t="s">
        <v>831</v>
      </c>
      <c r="E87" s="2" t="s">
        <v>831</v>
      </c>
      <c r="F87" s="2">
        <v>18</v>
      </c>
    </row>
    <row r="88" spans="1:6">
      <c r="A88" s="2" t="s">
        <v>845</v>
      </c>
      <c r="B88" s="2">
        <v>50110</v>
      </c>
      <c r="C88" s="2" t="s">
        <v>832</v>
      </c>
      <c r="D88" s="2" t="s">
        <v>833</v>
      </c>
      <c r="E88" s="2" t="s">
        <v>834</v>
      </c>
      <c r="F88" s="2">
        <v>18</v>
      </c>
    </row>
    <row r="89" spans="1:6">
      <c r="A89" s="2" t="s">
        <v>845</v>
      </c>
      <c r="B89" s="2">
        <v>50110</v>
      </c>
      <c r="C89" s="2" t="s">
        <v>835</v>
      </c>
      <c r="D89" s="2" t="s">
        <v>836</v>
      </c>
      <c r="E89" s="2" t="s">
        <v>85</v>
      </c>
      <c r="F89" s="2">
        <v>18</v>
      </c>
    </row>
    <row r="90" spans="1:6">
      <c r="A90" s="2" t="s">
        <v>845</v>
      </c>
      <c r="B90" s="2">
        <v>50110</v>
      </c>
      <c r="C90" s="2" t="s">
        <v>837</v>
      </c>
      <c r="D90" s="2" t="s">
        <v>838</v>
      </c>
      <c r="E90" s="2" t="s">
        <v>730</v>
      </c>
      <c r="F90" s="2">
        <v>18</v>
      </c>
    </row>
    <row r="91" spans="1:6">
      <c r="A91" s="2" t="s">
        <v>845</v>
      </c>
      <c r="B91" s="2">
        <v>50110</v>
      </c>
      <c r="C91" s="2" t="s">
        <v>841</v>
      </c>
      <c r="D91" s="2" t="s">
        <v>842</v>
      </c>
      <c r="E91" s="2" t="s">
        <v>730</v>
      </c>
      <c r="F91" s="2">
        <v>18</v>
      </c>
    </row>
    <row r="92" spans="1:6">
      <c r="A92" s="2" t="s">
        <v>845</v>
      </c>
      <c r="B92" s="2">
        <v>50110</v>
      </c>
      <c r="C92" s="2" t="s">
        <v>667</v>
      </c>
      <c r="D92" s="2" t="s">
        <v>831</v>
      </c>
      <c r="E92" s="2" t="s">
        <v>831</v>
      </c>
      <c r="F92" s="2">
        <v>18</v>
      </c>
    </row>
    <row r="93" spans="1:6">
      <c r="A93" s="2" t="s">
        <v>845</v>
      </c>
      <c r="B93" s="2">
        <v>50110</v>
      </c>
      <c r="C93" s="2" t="s">
        <v>835</v>
      </c>
      <c r="D93" s="2" t="s">
        <v>843</v>
      </c>
      <c r="E93" s="2" t="s">
        <v>85</v>
      </c>
      <c r="F93" s="2">
        <v>18</v>
      </c>
    </row>
    <row r="94" spans="1:6">
      <c r="A94" s="2" t="s">
        <v>845</v>
      </c>
      <c r="B94" s="2">
        <v>43710</v>
      </c>
      <c r="C94" s="2" t="s">
        <v>779</v>
      </c>
      <c r="D94" s="2" t="s">
        <v>780</v>
      </c>
      <c r="E94" s="2" t="s">
        <v>730</v>
      </c>
      <c r="F94" s="2">
        <v>16</v>
      </c>
    </row>
    <row r="96" spans="1:6">
      <c r="A96" s="2"/>
      <c r="B96" s="2"/>
      <c r="C96" s="2"/>
      <c r="D96" s="2"/>
      <c r="E96" s="2"/>
      <c r="F96" s="2"/>
    </row>
    <row r="97" spans="1:6">
      <c r="A97" s="2"/>
      <c r="B97" s="2"/>
      <c r="C97" s="2"/>
      <c r="D97" s="2"/>
      <c r="E97" s="2"/>
      <c r="F97" s="2"/>
    </row>
    <row r="98" spans="1:6">
      <c r="A98" s="2"/>
      <c r="B98" s="2"/>
      <c r="C98" s="2"/>
      <c r="D98" s="2"/>
      <c r="E98" s="2"/>
      <c r="F98" s="2"/>
    </row>
    <row r="99" spans="1:6">
      <c r="A99" s="2"/>
      <c r="B99" s="2"/>
      <c r="C99" s="2"/>
      <c r="D99" s="2"/>
      <c r="E99" s="2"/>
      <c r="F99" s="2"/>
    </row>
    <row r="100" spans="1:6">
      <c r="A100" s="2"/>
      <c r="B100" s="2"/>
      <c r="C100" s="2"/>
      <c r="D100" s="2"/>
      <c r="E100" s="2"/>
      <c r="F100" s="2"/>
    </row>
    <row r="101" spans="1:6">
      <c r="A101" s="2"/>
      <c r="B101" s="2"/>
      <c r="C101" s="2"/>
      <c r="D101" s="2"/>
      <c r="E101" s="2"/>
      <c r="F101" s="2"/>
    </row>
    <row r="102" spans="1:6">
      <c r="A102" s="2"/>
      <c r="B102" s="2"/>
      <c r="C102" s="2"/>
      <c r="D102" s="2"/>
      <c r="E102" s="2"/>
      <c r="F102" s="2"/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G186"/>
  <sheetViews>
    <sheetView view="pageBreakPreview" zoomScaleNormal="85" zoomScaleSheetLayoutView="100" workbookViewId="0"/>
  </sheetViews>
  <sheetFormatPr defaultRowHeight="18" customHeight="1"/>
  <cols>
    <col min="1" max="1" width="2.625" style="16" customWidth="1"/>
    <col min="2" max="2" width="6.625" style="16" customWidth="1"/>
    <col min="3" max="3" width="14.625" style="16" customWidth="1"/>
    <col min="4" max="4" width="40.625" style="16" customWidth="1"/>
    <col min="5" max="5" width="20.625" style="74" customWidth="1"/>
    <col min="6" max="6" width="9" style="110"/>
    <col min="7" max="7" width="80.625" style="16" customWidth="1"/>
    <col min="8" max="16384" width="9" style="16"/>
  </cols>
  <sheetData>
    <row r="1" spans="1:7" ht="30" customHeight="1">
      <c r="A1" s="6" t="str">
        <f>목차!B7</f>
        <v>4. 2025년 고층 건축물 현황</v>
      </c>
    </row>
    <row r="3" spans="1:7" ht="18" customHeight="1">
      <c r="B3" s="22" t="s">
        <v>873</v>
      </c>
    </row>
    <row r="4" spans="1:7" ht="18" customHeight="1">
      <c r="B4" s="71" t="s">
        <v>846</v>
      </c>
      <c r="C4" s="71" t="s">
        <v>847</v>
      </c>
      <c r="D4" s="71" t="s">
        <v>848</v>
      </c>
      <c r="E4" s="72" t="s">
        <v>849</v>
      </c>
      <c r="F4" s="100" t="s">
        <v>850</v>
      </c>
      <c r="G4" s="71" t="s">
        <v>851</v>
      </c>
    </row>
    <row r="5" spans="1:7" ht="18" customHeight="1">
      <c r="B5" s="61">
        <v>1</v>
      </c>
      <c r="C5" s="61" t="s">
        <v>1318</v>
      </c>
      <c r="D5" s="67" t="s">
        <v>1319</v>
      </c>
      <c r="E5" s="76" t="s">
        <v>1320</v>
      </c>
      <c r="F5" s="98">
        <v>123</v>
      </c>
      <c r="G5" s="67" t="s">
        <v>1321</v>
      </c>
    </row>
    <row r="6" spans="1:7" ht="18" customHeight="1">
      <c r="B6" s="61">
        <v>2</v>
      </c>
      <c r="C6" s="61" t="s">
        <v>1318</v>
      </c>
      <c r="D6" s="67" t="s">
        <v>1322</v>
      </c>
      <c r="E6" s="76" t="s">
        <v>1323</v>
      </c>
      <c r="F6" s="98">
        <v>101</v>
      </c>
      <c r="G6" s="67" t="s">
        <v>1324</v>
      </c>
    </row>
    <row r="7" spans="1:7" ht="18" customHeight="1">
      <c r="B7" s="61">
        <v>3</v>
      </c>
      <c r="C7" s="61" t="s">
        <v>1318</v>
      </c>
      <c r="D7" s="67" t="s">
        <v>1325</v>
      </c>
      <c r="E7" s="76" t="s">
        <v>1326</v>
      </c>
      <c r="F7" s="98">
        <v>85</v>
      </c>
      <c r="G7" s="67" t="s">
        <v>1324</v>
      </c>
    </row>
    <row r="8" spans="1:7" ht="18" customHeight="1">
      <c r="B8" s="61">
        <v>4</v>
      </c>
      <c r="C8" s="61" t="s">
        <v>1318</v>
      </c>
      <c r="D8" s="67" t="s">
        <v>1325</v>
      </c>
      <c r="E8" s="76" t="s">
        <v>1327</v>
      </c>
      <c r="F8" s="98">
        <v>85</v>
      </c>
      <c r="G8" s="67" t="s">
        <v>1324</v>
      </c>
    </row>
    <row r="9" spans="1:7" ht="18" customHeight="1">
      <c r="B9" s="61">
        <v>5</v>
      </c>
      <c r="C9" s="61" t="s">
        <v>1318</v>
      </c>
      <c r="D9" s="67" t="s">
        <v>84</v>
      </c>
      <c r="E9" s="76" t="s">
        <v>85</v>
      </c>
      <c r="F9" s="98">
        <v>80</v>
      </c>
      <c r="G9" s="67" t="s">
        <v>1328</v>
      </c>
    </row>
    <row r="10" spans="1:7" ht="18" customHeight="1">
      <c r="B10" s="61">
        <v>6</v>
      </c>
      <c r="C10" s="61" t="s">
        <v>1318</v>
      </c>
      <c r="D10" s="67" t="s">
        <v>84</v>
      </c>
      <c r="E10" s="76" t="s">
        <v>87</v>
      </c>
      <c r="F10" s="98">
        <v>75</v>
      </c>
      <c r="G10" s="67" t="s">
        <v>1328</v>
      </c>
    </row>
    <row r="11" spans="1:7" ht="18" customHeight="1">
      <c r="B11" s="61">
        <v>7</v>
      </c>
      <c r="C11" s="61" t="s">
        <v>1318</v>
      </c>
      <c r="D11" s="68" t="s">
        <v>90</v>
      </c>
      <c r="E11" s="77" t="s">
        <v>91</v>
      </c>
      <c r="F11" s="99">
        <v>72</v>
      </c>
      <c r="G11" s="69" t="s">
        <v>1329</v>
      </c>
    </row>
    <row r="12" spans="1:7" ht="18" customHeight="1">
      <c r="B12" s="61">
        <v>8</v>
      </c>
      <c r="C12" s="61" t="s">
        <v>1318</v>
      </c>
      <c r="D12" s="68" t="s">
        <v>1472</v>
      </c>
      <c r="E12" s="78" t="s">
        <v>218</v>
      </c>
      <c r="F12" s="99">
        <v>70</v>
      </c>
      <c r="G12" s="68" t="s">
        <v>1473</v>
      </c>
    </row>
    <row r="13" spans="1:7" ht="18" customHeight="1">
      <c r="B13" s="61">
        <v>9</v>
      </c>
      <c r="C13" s="61" t="s">
        <v>1318</v>
      </c>
      <c r="D13" s="68" t="s">
        <v>84</v>
      </c>
      <c r="E13" s="78" t="s">
        <v>93</v>
      </c>
      <c r="F13" s="99">
        <v>70</v>
      </c>
      <c r="G13" s="68" t="s">
        <v>1328</v>
      </c>
    </row>
    <row r="14" spans="1:7" ht="18" customHeight="1">
      <c r="B14" s="61">
        <v>10</v>
      </c>
      <c r="C14" s="61" t="s">
        <v>1318</v>
      </c>
      <c r="D14" s="68" t="s">
        <v>1332</v>
      </c>
      <c r="E14" s="78" t="s">
        <v>38</v>
      </c>
      <c r="F14" s="99">
        <v>69</v>
      </c>
      <c r="G14" s="68" t="s">
        <v>1334</v>
      </c>
    </row>
    <row r="15" spans="1:7" ht="18" customHeight="1">
      <c r="B15" s="61">
        <v>11</v>
      </c>
      <c r="C15" s="61" t="s">
        <v>1318</v>
      </c>
      <c r="D15" s="68" t="s">
        <v>24</v>
      </c>
      <c r="E15" s="78" t="s">
        <v>25</v>
      </c>
      <c r="F15" s="99">
        <v>69</v>
      </c>
      <c r="G15" s="68" t="s">
        <v>1331</v>
      </c>
    </row>
    <row r="16" spans="1:7" ht="18" customHeight="1">
      <c r="B16" s="61">
        <v>12</v>
      </c>
      <c r="C16" s="61" t="s">
        <v>1318</v>
      </c>
      <c r="D16" s="68" t="s">
        <v>28</v>
      </c>
      <c r="E16" s="78"/>
      <c r="F16" s="99">
        <v>69</v>
      </c>
      <c r="G16" s="68" t="s">
        <v>1330</v>
      </c>
    </row>
    <row r="17" spans="1:7" ht="18" customHeight="1">
      <c r="B17" s="61">
        <v>13</v>
      </c>
      <c r="C17" s="61" t="s">
        <v>1318</v>
      </c>
      <c r="D17" s="68" t="s">
        <v>1335</v>
      </c>
      <c r="E17" s="78" t="s">
        <v>1336</v>
      </c>
      <c r="F17" s="99">
        <v>69</v>
      </c>
      <c r="G17" s="68" t="s">
        <v>1337</v>
      </c>
    </row>
    <row r="18" spans="1:7" ht="18" customHeight="1">
      <c r="B18" s="61">
        <v>14</v>
      </c>
      <c r="C18" s="61" t="s">
        <v>1318</v>
      </c>
      <c r="D18" s="68" t="s">
        <v>1338</v>
      </c>
      <c r="E18" s="78" t="s">
        <v>1339</v>
      </c>
      <c r="F18" s="99">
        <v>69</v>
      </c>
      <c r="G18" s="68" t="s">
        <v>1340</v>
      </c>
    </row>
    <row r="19" spans="1:7" ht="18" customHeight="1">
      <c r="B19" s="61">
        <v>15</v>
      </c>
      <c r="C19" s="61" t="s">
        <v>1318</v>
      </c>
      <c r="D19" s="68" t="s">
        <v>1332</v>
      </c>
      <c r="E19" s="78" t="s">
        <v>36</v>
      </c>
      <c r="F19" s="99">
        <v>69</v>
      </c>
      <c r="G19" s="68" t="s">
        <v>1334</v>
      </c>
    </row>
    <row r="20" spans="1:7" ht="18" customHeight="1">
      <c r="B20" s="61">
        <v>16</v>
      </c>
      <c r="C20" s="61" t="s">
        <v>1318</v>
      </c>
      <c r="D20" s="68" t="s">
        <v>1332</v>
      </c>
      <c r="E20" s="78" t="s">
        <v>31</v>
      </c>
      <c r="F20" s="99">
        <v>69</v>
      </c>
      <c r="G20" s="68" t="s">
        <v>1334</v>
      </c>
    </row>
    <row r="21" spans="1:7" ht="18" customHeight="1">
      <c r="B21" s="61">
        <v>17</v>
      </c>
      <c r="C21" s="61" t="s">
        <v>1318</v>
      </c>
      <c r="D21" s="68" t="s">
        <v>1332</v>
      </c>
      <c r="E21" s="78" t="s">
        <v>1333</v>
      </c>
      <c r="F21" s="99">
        <v>69</v>
      </c>
      <c r="G21" s="68" t="s">
        <v>1334</v>
      </c>
    </row>
    <row r="22" spans="1:7" ht="18" customHeight="1">
      <c r="B22" s="61">
        <v>18</v>
      </c>
      <c r="C22" s="61" t="s">
        <v>1318</v>
      </c>
      <c r="D22" s="70"/>
      <c r="E22" s="78" t="s">
        <v>1341</v>
      </c>
      <c r="F22" s="99">
        <v>68</v>
      </c>
      <c r="G22" s="69" t="s">
        <v>1342</v>
      </c>
    </row>
    <row r="23" spans="1:7" ht="18" customHeight="1">
      <c r="B23" s="61">
        <v>19</v>
      </c>
      <c r="C23" s="61" t="s">
        <v>1318</v>
      </c>
      <c r="D23" s="68" t="s">
        <v>340</v>
      </c>
      <c r="E23" s="78" t="s">
        <v>341</v>
      </c>
      <c r="F23" s="99">
        <v>66</v>
      </c>
      <c r="G23" s="68" t="s">
        <v>1347</v>
      </c>
    </row>
    <row r="24" spans="1:7" ht="18" customHeight="1">
      <c r="B24" s="61">
        <v>20</v>
      </c>
      <c r="C24" s="61" t="s">
        <v>1318</v>
      </c>
      <c r="D24" s="68" t="s">
        <v>340</v>
      </c>
      <c r="E24" s="78" t="s">
        <v>42</v>
      </c>
      <c r="F24" s="99">
        <v>66</v>
      </c>
      <c r="G24" s="68" t="s">
        <v>1346</v>
      </c>
    </row>
    <row r="25" spans="1:7" ht="18" customHeight="1">
      <c r="A25" s="18"/>
      <c r="B25" s="19"/>
      <c r="C25" s="19"/>
      <c r="D25" s="20"/>
      <c r="E25" s="79"/>
      <c r="F25" s="21"/>
      <c r="G25" s="20"/>
    </row>
    <row r="26" spans="1:7" ht="18" customHeight="1">
      <c r="B26" s="22" t="s">
        <v>891</v>
      </c>
    </row>
    <row r="27" spans="1:7" ht="18" customHeight="1">
      <c r="B27" s="119" t="s">
        <v>892</v>
      </c>
      <c r="C27" s="119"/>
      <c r="D27" s="71" t="s">
        <v>893</v>
      </c>
      <c r="E27" s="75" t="s">
        <v>849</v>
      </c>
      <c r="F27" s="100" t="s">
        <v>894</v>
      </c>
      <c r="G27" s="71" t="s">
        <v>895</v>
      </c>
    </row>
    <row r="28" spans="1:7" ht="18" customHeight="1">
      <c r="B28" s="116" t="s">
        <v>1234</v>
      </c>
      <c r="C28" s="116"/>
      <c r="D28" s="109" t="s">
        <v>1319</v>
      </c>
      <c r="E28" s="109" t="s">
        <v>1320</v>
      </c>
      <c r="F28" s="111">
        <v>123</v>
      </c>
      <c r="G28" s="109" t="s">
        <v>1321</v>
      </c>
    </row>
    <row r="29" spans="1:7" ht="18" customHeight="1">
      <c r="B29" s="116" t="s">
        <v>1235</v>
      </c>
      <c r="C29" s="116" t="s">
        <v>1318</v>
      </c>
      <c r="D29" s="109" t="s">
        <v>1322</v>
      </c>
      <c r="E29" s="109" t="s">
        <v>1323</v>
      </c>
      <c r="F29" s="111">
        <v>101</v>
      </c>
      <c r="G29" s="109" t="s">
        <v>1324</v>
      </c>
    </row>
    <row r="30" spans="1:7" ht="18" customHeight="1">
      <c r="B30" s="116" t="s">
        <v>1239</v>
      </c>
      <c r="C30" s="116" t="s">
        <v>1318</v>
      </c>
      <c r="D30" s="109" t="s">
        <v>1367</v>
      </c>
      <c r="E30" s="109" t="s">
        <v>110</v>
      </c>
      <c r="F30" s="111">
        <v>59</v>
      </c>
      <c r="G30" s="109" t="s">
        <v>1368</v>
      </c>
    </row>
    <row r="31" spans="1:7" ht="18" customHeight="1">
      <c r="B31" s="116" t="s">
        <v>1236</v>
      </c>
      <c r="C31" s="116" t="s">
        <v>1318</v>
      </c>
      <c r="D31" s="109" t="s">
        <v>1472</v>
      </c>
      <c r="E31" s="109" t="s">
        <v>218</v>
      </c>
      <c r="F31" s="111">
        <v>70</v>
      </c>
      <c r="G31" s="109" t="s">
        <v>1473</v>
      </c>
    </row>
    <row r="32" spans="1:7" ht="18" customHeight="1">
      <c r="B32" s="116" t="s">
        <v>1245</v>
      </c>
      <c r="C32" s="116" t="s">
        <v>1318</v>
      </c>
      <c r="D32" s="109" t="s">
        <v>1474</v>
      </c>
      <c r="E32" s="109" t="s">
        <v>1432</v>
      </c>
      <c r="F32" s="111">
        <v>48</v>
      </c>
      <c r="G32" s="109" t="s">
        <v>1433</v>
      </c>
    </row>
    <row r="33" spans="2:7" ht="18" customHeight="1">
      <c r="B33" s="116" t="s">
        <v>1242</v>
      </c>
      <c r="C33" s="116" t="s">
        <v>1318</v>
      </c>
      <c r="D33" s="109" t="s">
        <v>1425</v>
      </c>
      <c r="E33" s="109" t="s">
        <v>140</v>
      </c>
      <c r="F33" s="111">
        <v>50</v>
      </c>
      <c r="G33" s="109" t="s">
        <v>1426</v>
      </c>
    </row>
    <row r="34" spans="2:7" ht="18" customHeight="1">
      <c r="B34" s="116" t="s">
        <v>1241</v>
      </c>
      <c r="C34" s="116" t="s">
        <v>1318</v>
      </c>
      <c r="D34" s="109" t="s">
        <v>1400</v>
      </c>
      <c r="E34" s="109" t="s">
        <v>85</v>
      </c>
      <c r="F34" s="111">
        <v>54</v>
      </c>
      <c r="G34" s="109" t="s">
        <v>1399</v>
      </c>
    </row>
    <row r="35" spans="2:7" ht="18" customHeight="1">
      <c r="B35" s="116" t="s">
        <v>1246</v>
      </c>
      <c r="C35" s="116" t="s">
        <v>1318</v>
      </c>
      <c r="D35" s="109" t="s">
        <v>1434</v>
      </c>
      <c r="E35" s="109" t="s">
        <v>1435</v>
      </c>
      <c r="F35" s="111">
        <v>49</v>
      </c>
      <c r="G35" s="109" t="s">
        <v>1436</v>
      </c>
    </row>
    <row r="36" spans="2:7" ht="18" customHeight="1">
      <c r="B36" s="116" t="s">
        <v>1237</v>
      </c>
      <c r="C36" s="116" t="s">
        <v>1318</v>
      </c>
      <c r="D36" s="109" t="s">
        <v>1343</v>
      </c>
      <c r="E36" s="109"/>
      <c r="F36" s="111">
        <v>66</v>
      </c>
      <c r="G36" s="109" t="s">
        <v>1344</v>
      </c>
    </row>
    <row r="37" spans="2:7" ht="18" customHeight="1">
      <c r="B37" s="116" t="s">
        <v>1247</v>
      </c>
      <c r="C37" s="116" t="s">
        <v>1318</v>
      </c>
      <c r="D37" s="109" t="s">
        <v>1437</v>
      </c>
      <c r="E37" s="109" t="s">
        <v>1437</v>
      </c>
      <c r="F37" s="111">
        <v>49</v>
      </c>
      <c r="G37" s="109" t="s">
        <v>1438</v>
      </c>
    </row>
    <row r="38" spans="2:7" ht="18" customHeight="1">
      <c r="B38" s="116" t="s">
        <v>1248</v>
      </c>
      <c r="C38" s="116" t="s">
        <v>1318</v>
      </c>
      <c r="D38" s="109" t="s">
        <v>1475</v>
      </c>
      <c r="E38" s="109" t="s">
        <v>1476</v>
      </c>
      <c r="F38" s="111">
        <v>49</v>
      </c>
      <c r="G38" s="109" t="s">
        <v>1477</v>
      </c>
    </row>
    <row r="39" spans="2:7" ht="18" customHeight="1">
      <c r="B39" s="116" t="s">
        <v>1238</v>
      </c>
      <c r="C39" s="116" t="s">
        <v>1318</v>
      </c>
      <c r="D39" s="109" t="s">
        <v>478</v>
      </c>
      <c r="E39" s="109" t="s">
        <v>93</v>
      </c>
      <c r="F39" s="111">
        <v>66</v>
      </c>
      <c r="G39" s="109" t="s">
        <v>1345</v>
      </c>
    </row>
    <row r="40" spans="2:7" ht="18" customHeight="1">
      <c r="B40" s="116" t="s">
        <v>1439</v>
      </c>
      <c r="C40" s="116" t="s">
        <v>1318</v>
      </c>
      <c r="D40" s="109" t="s">
        <v>1440</v>
      </c>
      <c r="E40" s="109" t="s">
        <v>85</v>
      </c>
      <c r="F40" s="111">
        <v>47</v>
      </c>
      <c r="G40" s="109" t="s">
        <v>1441</v>
      </c>
    </row>
    <row r="41" spans="2:7" ht="18" customHeight="1">
      <c r="B41" s="116" t="s">
        <v>1249</v>
      </c>
      <c r="C41" s="116" t="s">
        <v>1318</v>
      </c>
      <c r="D41" s="109" t="s">
        <v>1442</v>
      </c>
      <c r="E41" s="109" t="s">
        <v>110</v>
      </c>
      <c r="F41" s="111">
        <v>49</v>
      </c>
      <c r="G41" s="109" t="s">
        <v>1443</v>
      </c>
    </row>
    <row r="42" spans="2:7" ht="18" customHeight="1">
      <c r="B42" s="116" t="s">
        <v>1250</v>
      </c>
      <c r="C42" s="116" t="s">
        <v>1318</v>
      </c>
      <c r="D42" s="109" t="s">
        <v>593</v>
      </c>
      <c r="E42" s="109" t="s">
        <v>118</v>
      </c>
      <c r="F42" s="111">
        <v>48</v>
      </c>
      <c r="G42" s="109" t="s">
        <v>1444</v>
      </c>
    </row>
    <row r="43" spans="2:7" ht="18" customHeight="1">
      <c r="B43" s="116" t="s">
        <v>1240</v>
      </c>
      <c r="C43" s="116" t="s">
        <v>1318</v>
      </c>
      <c r="D43" s="109" t="s">
        <v>1396</v>
      </c>
      <c r="E43" s="109" t="s">
        <v>1397</v>
      </c>
      <c r="F43" s="111">
        <v>55</v>
      </c>
      <c r="G43" s="109" t="s">
        <v>1398</v>
      </c>
    </row>
    <row r="44" spans="2:7" ht="18" customHeight="1">
      <c r="B44" s="116" t="s">
        <v>1251</v>
      </c>
      <c r="C44" s="116" t="s">
        <v>1318</v>
      </c>
      <c r="D44" s="109" t="s">
        <v>1445</v>
      </c>
      <c r="E44" s="109" t="s">
        <v>1445</v>
      </c>
      <c r="F44" s="111">
        <v>38</v>
      </c>
      <c r="G44" s="109" t="s">
        <v>1446</v>
      </c>
    </row>
    <row r="46" spans="2:7" ht="18" customHeight="1">
      <c r="B46" s="22" t="s">
        <v>896</v>
      </c>
    </row>
    <row r="47" spans="2:7" ht="18" customHeight="1">
      <c r="B47" s="117" t="s">
        <v>15</v>
      </c>
      <c r="C47" s="118"/>
      <c r="D47" s="73" t="s">
        <v>848</v>
      </c>
      <c r="E47" s="75" t="s">
        <v>897</v>
      </c>
      <c r="F47" s="100" t="s">
        <v>850</v>
      </c>
      <c r="G47" s="71" t="s">
        <v>898</v>
      </c>
    </row>
    <row r="48" spans="2:7" ht="18" customHeight="1">
      <c r="B48" s="114" t="s">
        <v>1234</v>
      </c>
      <c r="C48" s="115"/>
      <c r="D48" s="109" t="s">
        <v>1319</v>
      </c>
      <c r="E48" s="109" t="s">
        <v>1320</v>
      </c>
      <c r="F48" s="111">
        <v>123</v>
      </c>
      <c r="G48" s="109" t="s">
        <v>1321</v>
      </c>
    </row>
    <row r="49" spans="2:7" ht="18" customHeight="1">
      <c r="B49" s="114" t="s">
        <v>1235</v>
      </c>
      <c r="C49" s="115"/>
      <c r="D49" s="109" t="s">
        <v>1322</v>
      </c>
      <c r="E49" s="109" t="s">
        <v>1323</v>
      </c>
      <c r="F49" s="111">
        <v>101</v>
      </c>
      <c r="G49" s="109" t="s">
        <v>1324</v>
      </c>
    </row>
    <row r="50" spans="2:7" ht="18" customHeight="1">
      <c r="B50" s="114" t="s">
        <v>1235</v>
      </c>
      <c r="C50" s="115"/>
      <c r="D50" s="109" t="s">
        <v>1325</v>
      </c>
      <c r="E50" s="109" t="s">
        <v>1326</v>
      </c>
      <c r="F50" s="111">
        <v>85</v>
      </c>
      <c r="G50" s="109" t="s">
        <v>1324</v>
      </c>
    </row>
    <row r="51" spans="2:7" ht="18" customHeight="1">
      <c r="B51" s="114" t="s">
        <v>1235</v>
      </c>
      <c r="C51" s="115"/>
      <c r="D51" s="109" t="s">
        <v>1325</v>
      </c>
      <c r="E51" s="109" t="s">
        <v>1327</v>
      </c>
      <c r="F51" s="111">
        <v>85</v>
      </c>
      <c r="G51" s="109" t="s">
        <v>1324</v>
      </c>
    </row>
    <row r="52" spans="2:7" ht="18" customHeight="1">
      <c r="B52" s="114" t="s">
        <v>1235</v>
      </c>
      <c r="C52" s="115"/>
      <c r="D52" s="109" t="s">
        <v>84</v>
      </c>
      <c r="E52" s="109" t="s">
        <v>85</v>
      </c>
      <c r="F52" s="111">
        <v>80</v>
      </c>
      <c r="G52" s="109" t="s">
        <v>1328</v>
      </c>
    </row>
    <row r="53" spans="2:7" ht="18" customHeight="1">
      <c r="B53" s="114" t="s">
        <v>1235</v>
      </c>
      <c r="C53" s="115"/>
      <c r="D53" s="109" t="s">
        <v>84</v>
      </c>
      <c r="E53" s="109" t="s">
        <v>87</v>
      </c>
      <c r="F53" s="111">
        <v>75</v>
      </c>
      <c r="G53" s="109" t="s">
        <v>1328</v>
      </c>
    </row>
    <row r="54" spans="2:7" ht="18" customHeight="1">
      <c r="B54" s="114" t="s">
        <v>1235</v>
      </c>
      <c r="C54" s="115"/>
      <c r="D54" s="109" t="s">
        <v>90</v>
      </c>
      <c r="E54" s="109" t="s">
        <v>91</v>
      </c>
      <c r="F54" s="111">
        <v>72</v>
      </c>
      <c r="G54" s="109" t="s">
        <v>1329</v>
      </c>
    </row>
    <row r="55" spans="2:7" ht="18" customHeight="1">
      <c r="B55" s="114" t="s">
        <v>1236</v>
      </c>
      <c r="C55" s="115"/>
      <c r="D55" s="109" t="s">
        <v>1472</v>
      </c>
      <c r="E55" s="109" t="s">
        <v>218</v>
      </c>
      <c r="F55" s="111">
        <v>70</v>
      </c>
      <c r="G55" s="109" t="s">
        <v>1473</v>
      </c>
    </row>
    <row r="56" spans="2:7" ht="18" customHeight="1">
      <c r="B56" s="114" t="s">
        <v>1235</v>
      </c>
      <c r="C56" s="115"/>
      <c r="D56" s="109" t="s">
        <v>84</v>
      </c>
      <c r="E56" s="109" t="s">
        <v>93</v>
      </c>
      <c r="F56" s="111">
        <v>70</v>
      </c>
      <c r="G56" s="109" t="s">
        <v>1328</v>
      </c>
    </row>
    <row r="57" spans="2:7" ht="18" customHeight="1">
      <c r="B57" s="114" t="s">
        <v>1235</v>
      </c>
      <c r="C57" s="115"/>
      <c r="D57" s="109" t="s">
        <v>1332</v>
      </c>
      <c r="E57" s="109" t="s">
        <v>38</v>
      </c>
      <c r="F57" s="111">
        <v>69</v>
      </c>
      <c r="G57" s="109" t="s">
        <v>1334</v>
      </c>
    </row>
    <row r="58" spans="2:7" ht="18" customHeight="1">
      <c r="B58" s="114" t="s">
        <v>1234</v>
      </c>
      <c r="C58" s="115"/>
      <c r="D58" s="109" t="s">
        <v>24</v>
      </c>
      <c r="E58" s="109" t="s">
        <v>25</v>
      </c>
      <c r="F58" s="111">
        <v>69</v>
      </c>
      <c r="G58" s="109" t="s">
        <v>1331</v>
      </c>
    </row>
    <row r="59" spans="2:7" ht="18" customHeight="1">
      <c r="B59" s="114" t="s">
        <v>1234</v>
      </c>
      <c r="C59" s="115"/>
      <c r="D59" s="109" t="s">
        <v>28</v>
      </c>
      <c r="E59" s="109"/>
      <c r="F59" s="111">
        <v>69</v>
      </c>
      <c r="G59" s="109" t="s">
        <v>1330</v>
      </c>
    </row>
    <row r="60" spans="2:7" ht="18" customHeight="1">
      <c r="B60" s="114" t="s">
        <v>1234</v>
      </c>
      <c r="C60" s="115"/>
      <c r="D60" s="109" t="s">
        <v>1335</v>
      </c>
      <c r="E60" s="109" t="s">
        <v>1336</v>
      </c>
      <c r="F60" s="111">
        <v>69</v>
      </c>
      <c r="G60" s="109" t="s">
        <v>1337</v>
      </c>
    </row>
    <row r="61" spans="2:7" ht="18" customHeight="1">
      <c r="B61" s="114" t="s">
        <v>1235</v>
      </c>
      <c r="C61" s="115"/>
      <c r="D61" s="109" t="s">
        <v>1338</v>
      </c>
      <c r="E61" s="109" t="s">
        <v>1339</v>
      </c>
      <c r="F61" s="111">
        <v>69</v>
      </c>
      <c r="G61" s="109" t="s">
        <v>1340</v>
      </c>
    </row>
    <row r="62" spans="2:7" ht="18" customHeight="1">
      <c r="B62" s="114" t="s">
        <v>1235</v>
      </c>
      <c r="C62" s="115"/>
      <c r="D62" s="109" t="s">
        <v>1332</v>
      </c>
      <c r="E62" s="109" t="s">
        <v>36</v>
      </c>
      <c r="F62" s="111">
        <v>69</v>
      </c>
      <c r="G62" s="109" t="s">
        <v>1334</v>
      </c>
    </row>
    <row r="63" spans="2:7" ht="18" customHeight="1">
      <c r="B63" s="114" t="s">
        <v>1235</v>
      </c>
      <c r="C63" s="115"/>
      <c r="D63" s="109" t="s">
        <v>1332</v>
      </c>
      <c r="E63" s="109" t="s">
        <v>31</v>
      </c>
      <c r="F63" s="111">
        <v>69</v>
      </c>
      <c r="G63" s="109" t="s">
        <v>1334</v>
      </c>
    </row>
    <row r="64" spans="2:7" ht="18" customHeight="1">
      <c r="B64" s="114" t="s">
        <v>1235</v>
      </c>
      <c r="C64" s="115"/>
      <c r="D64" s="109" t="s">
        <v>1332</v>
      </c>
      <c r="E64" s="109" t="s">
        <v>1333</v>
      </c>
      <c r="F64" s="111">
        <v>69</v>
      </c>
      <c r="G64" s="109" t="s">
        <v>1334</v>
      </c>
    </row>
    <row r="65" spans="2:7" ht="18" customHeight="1">
      <c r="B65" s="114" t="s">
        <v>1236</v>
      </c>
      <c r="C65" s="115"/>
      <c r="D65" s="109"/>
      <c r="E65" s="109" t="s">
        <v>1341</v>
      </c>
      <c r="F65" s="111">
        <v>68</v>
      </c>
      <c r="G65" s="109" t="s">
        <v>1342</v>
      </c>
    </row>
    <row r="66" spans="2:7" ht="18" customHeight="1">
      <c r="B66" s="114" t="s">
        <v>1237</v>
      </c>
      <c r="C66" s="115"/>
      <c r="D66" s="109" t="s">
        <v>340</v>
      </c>
      <c r="E66" s="109" t="s">
        <v>341</v>
      </c>
      <c r="F66" s="111">
        <v>66</v>
      </c>
      <c r="G66" s="109" t="s">
        <v>1347</v>
      </c>
    </row>
    <row r="67" spans="2:7" ht="18" customHeight="1">
      <c r="B67" s="114" t="s">
        <v>1237</v>
      </c>
      <c r="C67" s="115"/>
      <c r="D67" s="109" t="s">
        <v>340</v>
      </c>
      <c r="E67" s="109" t="s">
        <v>42</v>
      </c>
      <c r="F67" s="111">
        <v>66</v>
      </c>
      <c r="G67" s="109" t="s">
        <v>1346</v>
      </c>
    </row>
    <row r="68" spans="2:7" ht="18" customHeight="1">
      <c r="B68" s="114" t="s">
        <v>1237</v>
      </c>
      <c r="C68" s="115"/>
      <c r="D68" s="109" t="s">
        <v>1343</v>
      </c>
      <c r="E68" s="109"/>
      <c r="F68" s="111">
        <v>66</v>
      </c>
      <c r="G68" s="109" t="s">
        <v>1344</v>
      </c>
    </row>
    <row r="69" spans="2:7" ht="18" customHeight="1">
      <c r="B69" s="114" t="s">
        <v>1235</v>
      </c>
      <c r="C69" s="115"/>
      <c r="D69" s="109" t="s">
        <v>90</v>
      </c>
      <c r="E69" s="109" t="s">
        <v>95</v>
      </c>
      <c r="F69" s="111">
        <v>66</v>
      </c>
      <c r="G69" s="109" t="s">
        <v>1329</v>
      </c>
    </row>
    <row r="70" spans="2:7" ht="18" customHeight="1">
      <c r="B70" s="114" t="s">
        <v>1234</v>
      </c>
      <c r="C70" s="115"/>
      <c r="D70" s="109" t="s">
        <v>24</v>
      </c>
      <c r="E70" s="109" t="s">
        <v>31</v>
      </c>
      <c r="F70" s="111">
        <v>66</v>
      </c>
      <c r="G70" s="109" t="s">
        <v>1348</v>
      </c>
    </row>
    <row r="71" spans="2:7" ht="18" customHeight="1">
      <c r="B71" s="114" t="s">
        <v>1238</v>
      </c>
      <c r="C71" s="115"/>
      <c r="D71" s="109" t="s">
        <v>478</v>
      </c>
      <c r="E71" s="109" t="s">
        <v>93</v>
      </c>
      <c r="F71" s="111">
        <v>66</v>
      </c>
      <c r="G71" s="109" t="s">
        <v>1345</v>
      </c>
    </row>
    <row r="72" spans="2:7" ht="18" customHeight="1">
      <c r="B72" s="114" t="s">
        <v>1234</v>
      </c>
      <c r="C72" s="115"/>
      <c r="D72" s="109" t="s">
        <v>1478</v>
      </c>
      <c r="E72" s="109" t="s">
        <v>364</v>
      </c>
      <c r="F72" s="111">
        <v>65</v>
      </c>
      <c r="G72" s="109" t="s">
        <v>1479</v>
      </c>
    </row>
    <row r="73" spans="2:7" ht="18" customHeight="1">
      <c r="B73" s="114" t="s">
        <v>1236</v>
      </c>
      <c r="C73" s="115"/>
      <c r="D73" s="109" t="s">
        <v>166</v>
      </c>
      <c r="E73" s="109" t="s">
        <v>167</v>
      </c>
      <c r="F73" s="111">
        <v>64</v>
      </c>
      <c r="G73" s="109" t="s">
        <v>1349</v>
      </c>
    </row>
    <row r="74" spans="2:7" ht="18" customHeight="1">
      <c r="B74" s="114" t="s">
        <v>1236</v>
      </c>
      <c r="C74" s="115"/>
      <c r="D74" s="109" t="s">
        <v>166</v>
      </c>
      <c r="E74" s="109" t="s">
        <v>173</v>
      </c>
      <c r="F74" s="111">
        <v>64</v>
      </c>
      <c r="G74" s="109" t="s">
        <v>1349</v>
      </c>
    </row>
    <row r="75" spans="2:7" ht="18" customHeight="1">
      <c r="B75" s="114" t="s">
        <v>1236</v>
      </c>
      <c r="C75" s="115"/>
      <c r="D75" s="109" t="s">
        <v>166</v>
      </c>
      <c r="E75" s="109" t="s">
        <v>171</v>
      </c>
      <c r="F75" s="111">
        <v>64</v>
      </c>
      <c r="G75" s="109" t="s">
        <v>1349</v>
      </c>
    </row>
    <row r="76" spans="2:7" ht="18" customHeight="1">
      <c r="B76" s="114" t="s">
        <v>1236</v>
      </c>
      <c r="C76" s="115"/>
      <c r="D76" s="109" t="s">
        <v>166</v>
      </c>
      <c r="E76" s="109" t="s">
        <v>169</v>
      </c>
      <c r="F76" s="111">
        <v>64</v>
      </c>
      <c r="G76" s="109" t="s">
        <v>1349</v>
      </c>
    </row>
    <row r="77" spans="2:7" ht="18" customHeight="1">
      <c r="B77" s="114" t="s">
        <v>1235</v>
      </c>
      <c r="C77" s="115"/>
      <c r="D77" s="109" t="s">
        <v>1350</v>
      </c>
      <c r="E77" s="109"/>
      <c r="F77" s="111">
        <v>63</v>
      </c>
      <c r="G77" s="109" t="s">
        <v>1351</v>
      </c>
    </row>
    <row r="78" spans="2:7" ht="18" customHeight="1">
      <c r="B78" s="114" t="s">
        <v>1235</v>
      </c>
      <c r="C78" s="115"/>
      <c r="D78" s="109"/>
      <c r="E78" s="109" t="s">
        <v>1352</v>
      </c>
      <c r="F78" s="111">
        <v>61</v>
      </c>
      <c r="G78" s="109" t="s">
        <v>1480</v>
      </c>
    </row>
    <row r="79" spans="2:7" ht="18" customHeight="1">
      <c r="B79" s="114" t="s">
        <v>1237</v>
      </c>
      <c r="C79" s="115"/>
      <c r="D79" s="109" t="s">
        <v>340</v>
      </c>
      <c r="E79" s="109" t="s">
        <v>99</v>
      </c>
      <c r="F79" s="111">
        <v>60</v>
      </c>
      <c r="G79" s="109" t="s">
        <v>1346</v>
      </c>
    </row>
    <row r="80" spans="2:7" ht="18" customHeight="1">
      <c r="B80" s="114" t="s">
        <v>1234</v>
      </c>
      <c r="C80" s="115"/>
      <c r="D80" s="109" t="s">
        <v>34</v>
      </c>
      <c r="E80" s="109"/>
      <c r="F80" s="111">
        <v>60</v>
      </c>
      <c r="G80" s="109" t="s">
        <v>1358</v>
      </c>
    </row>
    <row r="81" spans="2:7" ht="18" customHeight="1">
      <c r="B81" s="114" t="s">
        <v>1236</v>
      </c>
      <c r="C81" s="115"/>
      <c r="D81" s="109"/>
      <c r="E81" s="109" t="s">
        <v>1353</v>
      </c>
      <c r="F81" s="111">
        <v>60</v>
      </c>
      <c r="G81" s="109" t="s">
        <v>1354</v>
      </c>
    </row>
    <row r="82" spans="2:7" ht="18" customHeight="1">
      <c r="B82" s="114" t="s">
        <v>1236</v>
      </c>
      <c r="C82" s="115"/>
      <c r="D82" s="109"/>
      <c r="E82" s="109" t="s">
        <v>1355</v>
      </c>
      <c r="F82" s="111">
        <v>60</v>
      </c>
      <c r="G82" s="109" t="s">
        <v>1354</v>
      </c>
    </row>
    <row r="83" spans="2:7" ht="18" customHeight="1">
      <c r="B83" s="114" t="s">
        <v>1235</v>
      </c>
      <c r="C83" s="115"/>
      <c r="D83" s="109" t="s">
        <v>1356</v>
      </c>
      <c r="E83" s="109" t="s">
        <v>99</v>
      </c>
      <c r="F83" s="111">
        <v>60</v>
      </c>
      <c r="G83" s="109" t="s">
        <v>1357</v>
      </c>
    </row>
    <row r="84" spans="2:7" ht="18" customHeight="1">
      <c r="B84" s="114" t="s">
        <v>1235</v>
      </c>
      <c r="C84" s="115"/>
      <c r="D84" s="109" t="s">
        <v>1481</v>
      </c>
      <c r="E84" s="109" t="s">
        <v>1481</v>
      </c>
      <c r="F84" s="111">
        <v>59</v>
      </c>
      <c r="G84" s="109" t="s">
        <v>1482</v>
      </c>
    </row>
    <row r="85" spans="2:7" ht="18" customHeight="1">
      <c r="B85" s="114" t="s">
        <v>1235</v>
      </c>
      <c r="C85" s="115"/>
      <c r="D85" s="109" t="s">
        <v>1338</v>
      </c>
      <c r="E85" s="109" t="s">
        <v>1364</v>
      </c>
      <c r="F85" s="111">
        <v>59</v>
      </c>
      <c r="G85" s="109" t="s">
        <v>1340</v>
      </c>
    </row>
    <row r="86" spans="2:7" ht="18" customHeight="1">
      <c r="B86" s="114" t="s">
        <v>1235</v>
      </c>
      <c r="C86" s="115"/>
      <c r="D86" s="109" t="s">
        <v>1338</v>
      </c>
      <c r="E86" s="109" t="s">
        <v>1363</v>
      </c>
      <c r="F86" s="111">
        <v>59</v>
      </c>
      <c r="G86" s="109" t="s">
        <v>1340</v>
      </c>
    </row>
    <row r="87" spans="2:7" ht="18" customHeight="1">
      <c r="B87" s="114" t="s">
        <v>1234</v>
      </c>
      <c r="C87" s="115"/>
      <c r="D87" s="109" t="s">
        <v>1365</v>
      </c>
      <c r="E87" s="109" t="s">
        <v>85</v>
      </c>
      <c r="F87" s="111">
        <v>59</v>
      </c>
      <c r="G87" s="109" t="s">
        <v>1366</v>
      </c>
    </row>
    <row r="88" spans="2:7" ht="18" customHeight="1">
      <c r="B88" s="114" t="s">
        <v>1234</v>
      </c>
      <c r="C88" s="115"/>
      <c r="D88" s="109" t="s">
        <v>24</v>
      </c>
      <c r="E88" s="109" t="s">
        <v>36</v>
      </c>
      <c r="F88" s="111">
        <v>59</v>
      </c>
      <c r="G88" s="109" t="s">
        <v>1348</v>
      </c>
    </row>
    <row r="89" spans="2:7" ht="18" customHeight="1">
      <c r="B89" s="114" t="s">
        <v>1239</v>
      </c>
      <c r="C89" s="115"/>
      <c r="D89" s="109" t="s">
        <v>1367</v>
      </c>
      <c r="E89" s="109" t="s">
        <v>140</v>
      </c>
      <c r="F89" s="111">
        <v>59</v>
      </c>
      <c r="G89" s="109" t="s">
        <v>1368</v>
      </c>
    </row>
    <row r="90" spans="2:7" ht="18" customHeight="1">
      <c r="B90" s="114" t="s">
        <v>1239</v>
      </c>
      <c r="C90" s="115"/>
      <c r="D90" s="109" t="s">
        <v>1367</v>
      </c>
      <c r="E90" s="109" t="s">
        <v>87</v>
      </c>
      <c r="F90" s="111">
        <v>59</v>
      </c>
      <c r="G90" s="109" t="s">
        <v>1368</v>
      </c>
    </row>
    <row r="91" spans="2:7" ht="18" customHeight="1">
      <c r="B91" s="114" t="s">
        <v>1237</v>
      </c>
      <c r="C91" s="115"/>
      <c r="D91" s="109" t="s">
        <v>1361</v>
      </c>
      <c r="E91" s="109" t="s">
        <v>110</v>
      </c>
      <c r="F91" s="111">
        <v>59</v>
      </c>
      <c r="G91" s="109" t="s">
        <v>1362</v>
      </c>
    </row>
    <row r="92" spans="2:7" ht="18" customHeight="1">
      <c r="B92" s="114" t="s">
        <v>1239</v>
      </c>
      <c r="C92" s="115"/>
      <c r="D92" s="109" t="s">
        <v>1367</v>
      </c>
      <c r="E92" s="109" t="s">
        <v>93</v>
      </c>
      <c r="F92" s="111">
        <v>59</v>
      </c>
      <c r="G92" s="109" t="s">
        <v>1368</v>
      </c>
    </row>
    <row r="93" spans="2:7" ht="18" customHeight="1">
      <c r="B93" s="114" t="s">
        <v>1237</v>
      </c>
      <c r="C93" s="115"/>
      <c r="D93" s="109" t="s">
        <v>1361</v>
      </c>
      <c r="E93" s="109" t="s">
        <v>93</v>
      </c>
      <c r="F93" s="111">
        <v>59</v>
      </c>
      <c r="G93" s="109" t="s">
        <v>1362</v>
      </c>
    </row>
    <row r="94" spans="2:7" ht="18" customHeight="1">
      <c r="B94" s="114" t="s">
        <v>1239</v>
      </c>
      <c r="C94" s="115"/>
      <c r="D94" s="109" t="s">
        <v>1367</v>
      </c>
      <c r="E94" s="109" t="s">
        <v>85</v>
      </c>
      <c r="F94" s="111">
        <v>59</v>
      </c>
      <c r="G94" s="109" t="s">
        <v>1368</v>
      </c>
    </row>
    <row r="95" spans="2:7" ht="18" customHeight="1">
      <c r="B95" s="114" t="s">
        <v>1239</v>
      </c>
      <c r="C95" s="115"/>
      <c r="D95" s="109" t="s">
        <v>1367</v>
      </c>
      <c r="E95" s="109" t="s">
        <v>110</v>
      </c>
      <c r="F95" s="111">
        <v>59</v>
      </c>
      <c r="G95" s="109" t="s">
        <v>1368</v>
      </c>
    </row>
    <row r="96" spans="2:7" ht="18" customHeight="1">
      <c r="B96" s="114" t="s">
        <v>1237</v>
      </c>
      <c r="C96" s="115"/>
      <c r="D96" s="109" t="s">
        <v>1361</v>
      </c>
      <c r="E96" s="109" t="s">
        <v>140</v>
      </c>
      <c r="F96" s="111">
        <v>59</v>
      </c>
      <c r="G96" s="109" t="s">
        <v>1362</v>
      </c>
    </row>
    <row r="97" spans="2:7" ht="18" customHeight="1">
      <c r="B97" s="114" t="s">
        <v>1236</v>
      </c>
      <c r="C97" s="115"/>
      <c r="D97" s="109" t="s">
        <v>1369</v>
      </c>
      <c r="E97" s="109" t="s">
        <v>93</v>
      </c>
      <c r="F97" s="111">
        <v>59</v>
      </c>
      <c r="G97" s="109" t="s">
        <v>1370</v>
      </c>
    </row>
    <row r="98" spans="2:7" ht="18" customHeight="1">
      <c r="B98" s="114" t="s">
        <v>1234</v>
      </c>
      <c r="C98" s="115"/>
      <c r="D98" s="109" t="s">
        <v>24</v>
      </c>
      <c r="E98" s="109" t="s">
        <v>38</v>
      </c>
      <c r="F98" s="111">
        <v>59</v>
      </c>
      <c r="G98" s="109" t="s">
        <v>1348</v>
      </c>
    </row>
    <row r="99" spans="2:7" ht="18" customHeight="1">
      <c r="B99" s="114" t="s">
        <v>1237</v>
      </c>
      <c r="C99" s="115"/>
      <c r="D99" s="109" t="s">
        <v>1359</v>
      </c>
      <c r="E99" s="109" t="s">
        <v>140</v>
      </c>
      <c r="F99" s="111">
        <v>59</v>
      </c>
      <c r="G99" s="109" t="s">
        <v>1360</v>
      </c>
    </row>
    <row r="100" spans="2:7" ht="18" customHeight="1">
      <c r="B100" s="114" t="s">
        <v>1236</v>
      </c>
      <c r="C100" s="115"/>
      <c r="D100" s="109" t="s">
        <v>1376</v>
      </c>
      <c r="E100" s="109" t="s">
        <v>1377</v>
      </c>
      <c r="F100" s="111">
        <v>58</v>
      </c>
      <c r="G100" s="109" t="s">
        <v>1378</v>
      </c>
    </row>
    <row r="101" spans="2:7" ht="18" customHeight="1">
      <c r="B101" s="114" t="s">
        <v>1237</v>
      </c>
      <c r="C101" s="115"/>
      <c r="D101" s="109" t="s">
        <v>1361</v>
      </c>
      <c r="E101" s="109" t="s">
        <v>87</v>
      </c>
      <c r="F101" s="111">
        <v>58</v>
      </c>
      <c r="G101" s="109" t="s">
        <v>1362</v>
      </c>
    </row>
    <row r="102" spans="2:7" ht="18" customHeight="1">
      <c r="B102" s="114" t="s">
        <v>1236</v>
      </c>
      <c r="C102" s="115"/>
      <c r="D102" s="109" t="s">
        <v>1373</v>
      </c>
      <c r="E102" s="109" t="s">
        <v>1374</v>
      </c>
      <c r="F102" s="111">
        <v>58</v>
      </c>
      <c r="G102" s="109" t="s">
        <v>1375</v>
      </c>
    </row>
    <row r="103" spans="2:7" ht="18" customHeight="1">
      <c r="B103" s="114" t="s">
        <v>1235</v>
      </c>
      <c r="C103" s="115"/>
      <c r="D103" s="109" t="s">
        <v>1379</v>
      </c>
      <c r="E103" s="109" t="s">
        <v>87</v>
      </c>
      <c r="F103" s="111">
        <v>58</v>
      </c>
      <c r="G103" s="109" t="s">
        <v>1380</v>
      </c>
    </row>
    <row r="104" spans="2:7" ht="18" customHeight="1">
      <c r="B104" s="114" t="s">
        <v>1234</v>
      </c>
      <c r="C104" s="115"/>
      <c r="D104" s="109" t="s">
        <v>41</v>
      </c>
      <c r="E104" s="109" t="s">
        <v>42</v>
      </c>
      <c r="F104" s="111">
        <v>58</v>
      </c>
      <c r="G104" s="109" t="s">
        <v>1371</v>
      </c>
    </row>
    <row r="105" spans="2:7" ht="18" customHeight="1">
      <c r="B105" s="114" t="s">
        <v>1235</v>
      </c>
      <c r="C105" s="115"/>
      <c r="D105" s="109" t="s">
        <v>102</v>
      </c>
      <c r="E105" s="109" t="s">
        <v>42</v>
      </c>
      <c r="F105" s="111">
        <v>58</v>
      </c>
      <c r="G105" s="109" t="s">
        <v>1372</v>
      </c>
    </row>
    <row r="106" spans="2:7" ht="18" customHeight="1">
      <c r="B106" s="114" t="s">
        <v>1239</v>
      </c>
      <c r="C106" s="115"/>
      <c r="D106" s="109" t="s">
        <v>1367</v>
      </c>
      <c r="E106" s="109" t="s">
        <v>1381</v>
      </c>
      <c r="F106" s="111">
        <v>58</v>
      </c>
      <c r="G106" s="109" t="s">
        <v>1368</v>
      </c>
    </row>
    <row r="107" spans="2:7" ht="18" customHeight="1">
      <c r="B107" s="114" t="s">
        <v>1239</v>
      </c>
      <c r="C107" s="115"/>
      <c r="D107" s="109" t="s">
        <v>1367</v>
      </c>
      <c r="E107" s="109" t="s">
        <v>1382</v>
      </c>
      <c r="F107" s="111">
        <v>58</v>
      </c>
      <c r="G107" s="109" t="s">
        <v>1368</v>
      </c>
    </row>
    <row r="108" spans="2:7" ht="18" customHeight="1">
      <c r="B108" s="114" t="s">
        <v>1239</v>
      </c>
      <c r="C108" s="115"/>
      <c r="D108" s="109" t="s">
        <v>1367</v>
      </c>
      <c r="E108" s="109" t="s">
        <v>1384</v>
      </c>
      <c r="F108" s="111">
        <v>58</v>
      </c>
      <c r="G108" s="109" t="s">
        <v>1368</v>
      </c>
    </row>
    <row r="109" spans="2:7" ht="18" customHeight="1">
      <c r="B109" s="114" t="s">
        <v>1239</v>
      </c>
      <c r="C109" s="115"/>
      <c r="D109" s="109" t="s">
        <v>1367</v>
      </c>
      <c r="E109" s="109" t="s">
        <v>1383</v>
      </c>
      <c r="F109" s="111">
        <v>58</v>
      </c>
      <c r="G109" s="109" t="s">
        <v>1368</v>
      </c>
    </row>
    <row r="110" spans="2:7" ht="18" customHeight="1">
      <c r="B110" s="114" t="s">
        <v>1237</v>
      </c>
      <c r="C110" s="115"/>
      <c r="D110" s="109" t="s">
        <v>1361</v>
      </c>
      <c r="E110" s="109" t="s">
        <v>129</v>
      </c>
      <c r="F110" s="111">
        <v>57</v>
      </c>
      <c r="G110" s="109" t="s">
        <v>1362</v>
      </c>
    </row>
    <row r="111" spans="2:7" ht="18" customHeight="1">
      <c r="B111" s="114" t="s">
        <v>1239</v>
      </c>
      <c r="C111" s="115"/>
      <c r="D111" s="109" t="s">
        <v>132</v>
      </c>
      <c r="E111" s="109" t="s">
        <v>1483</v>
      </c>
      <c r="F111" s="111">
        <v>57</v>
      </c>
      <c r="G111" s="109" t="s">
        <v>1385</v>
      </c>
    </row>
    <row r="112" spans="2:7" ht="18" customHeight="1">
      <c r="B112" s="114" t="s">
        <v>1239</v>
      </c>
      <c r="C112" s="115"/>
      <c r="D112" s="109" t="s">
        <v>132</v>
      </c>
      <c r="E112" s="109" t="s">
        <v>1484</v>
      </c>
      <c r="F112" s="111">
        <v>57</v>
      </c>
      <c r="G112" s="109" t="s">
        <v>1385</v>
      </c>
    </row>
    <row r="113" spans="2:7" ht="18" customHeight="1">
      <c r="B113" s="114" t="s">
        <v>1237</v>
      </c>
      <c r="C113" s="115"/>
      <c r="D113" s="109" t="s">
        <v>1359</v>
      </c>
      <c r="E113" s="109" t="s">
        <v>110</v>
      </c>
      <c r="F113" s="111">
        <v>57</v>
      </c>
      <c r="G113" s="109" t="s">
        <v>1360</v>
      </c>
    </row>
    <row r="114" spans="2:7" ht="18" customHeight="1">
      <c r="B114" s="114" t="s">
        <v>1235</v>
      </c>
      <c r="C114" s="115"/>
      <c r="D114" s="109" t="s">
        <v>1379</v>
      </c>
      <c r="E114" s="109" t="s">
        <v>93</v>
      </c>
      <c r="F114" s="111">
        <v>57</v>
      </c>
      <c r="G114" s="109" t="s">
        <v>1380</v>
      </c>
    </row>
    <row r="115" spans="2:7" ht="18" customHeight="1">
      <c r="B115" s="114" t="s">
        <v>1235</v>
      </c>
      <c r="C115" s="115"/>
      <c r="D115" s="109" t="s">
        <v>1379</v>
      </c>
      <c r="E115" s="109" t="s">
        <v>85</v>
      </c>
      <c r="F115" s="111">
        <v>57</v>
      </c>
      <c r="G115" s="109" t="s">
        <v>1380</v>
      </c>
    </row>
    <row r="116" spans="2:7" ht="18" customHeight="1">
      <c r="B116" s="114" t="s">
        <v>1234</v>
      </c>
      <c r="C116" s="115"/>
      <c r="D116" s="109" t="s">
        <v>1388</v>
      </c>
      <c r="E116" s="109" t="s">
        <v>1389</v>
      </c>
      <c r="F116" s="111">
        <v>56</v>
      </c>
      <c r="G116" s="109" t="s">
        <v>1390</v>
      </c>
    </row>
    <row r="117" spans="2:7" ht="18" customHeight="1">
      <c r="B117" s="114" t="s">
        <v>1234</v>
      </c>
      <c r="C117" s="115"/>
      <c r="D117" s="109" t="s">
        <v>1365</v>
      </c>
      <c r="E117" s="109" t="s">
        <v>110</v>
      </c>
      <c r="F117" s="111">
        <v>56</v>
      </c>
      <c r="G117" s="109" t="s">
        <v>1366</v>
      </c>
    </row>
    <row r="118" spans="2:7" ht="18" customHeight="1">
      <c r="B118" s="114" t="s">
        <v>1234</v>
      </c>
      <c r="C118" s="115"/>
      <c r="D118" s="109" t="s">
        <v>1386</v>
      </c>
      <c r="E118" s="109" t="s">
        <v>85</v>
      </c>
      <c r="F118" s="111">
        <v>56</v>
      </c>
      <c r="G118" s="109" t="s">
        <v>1387</v>
      </c>
    </row>
    <row r="119" spans="2:7" ht="18" customHeight="1">
      <c r="B119" s="114" t="s">
        <v>1236</v>
      </c>
      <c r="C119" s="115"/>
      <c r="D119" s="109" t="s">
        <v>1369</v>
      </c>
      <c r="E119" s="109" t="s">
        <v>110</v>
      </c>
      <c r="F119" s="111">
        <v>56</v>
      </c>
      <c r="G119" s="109" t="s">
        <v>1370</v>
      </c>
    </row>
    <row r="120" spans="2:7" ht="18" customHeight="1">
      <c r="B120" s="114" t="s">
        <v>1237</v>
      </c>
      <c r="C120" s="115"/>
      <c r="D120" s="109" t="s">
        <v>340</v>
      </c>
      <c r="E120" s="109" t="s">
        <v>59</v>
      </c>
      <c r="F120" s="111">
        <v>55</v>
      </c>
      <c r="G120" s="109" t="s">
        <v>1347</v>
      </c>
    </row>
    <row r="121" spans="2:7" ht="18" customHeight="1">
      <c r="B121" s="114" t="s">
        <v>1234</v>
      </c>
      <c r="C121" s="115"/>
      <c r="D121" s="109" t="s">
        <v>1485</v>
      </c>
      <c r="E121" s="109" t="s">
        <v>45</v>
      </c>
      <c r="F121" s="111">
        <v>55</v>
      </c>
      <c r="G121" s="109" t="s">
        <v>1391</v>
      </c>
    </row>
    <row r="122" spans="2:7" ht="18" customHeight="1">
      <c r="B122" s="114" t="s">
        <v>1234</v>
      </c>
      <c r="C122" s="115"/>
      <c r="D122" s="109" t="s">
        <v>1365</v>
      </c>
      <c r="E122" s="109" t="s">
        <v>87</v>
      </c>
      <c r="F122" s="111">
        <v>55</v>
      </c>
      <c r="G122" s="109" t="s">
        <v>1366</v>
      </c>
    </row>
    <row r="123" spans="2:7" ht="18" customHeight="1">
      <c r="B123" s="114" t="s">
        <v>1240</v>
      </c>
      <c r="C123" s="115"/>
      <c r="D123" s="109" t="s">
        <v>1396</v>
      </c>
      <c r="E123" s="109" t="s">
        <v>1397</v>
      </c>
      <c r="F123" s="111">
        <v>55</v>
      </c>
      <c r="G123" s="109" t="s">
        <v>1398</v>
      </c>
    </row>
    <row r="124" spans="2:7" ht="18" customHeight="1">
      <c r="B124" s="114" t="s">
        <v>1234</v>
      </c>
      <c r="C124" s="115"/>
      <c r="D124" s="109" t="s">
        <v>24</v>
      </c>
      <c r="E124" s="109" t="s">
        <v>47</v>
      </c>
      <c r="F124" s="111">
        <v>55</v>
      </c>
      <c r="G124" s="109" t="s">
        <v>1391</v>
      </c>
    </row>
    <row r="125" spans="2:7" ht="18" customHeight="1">
      <c r="B125" s="114" t="s">
        <v>1236</v>
      </c>
      <c r="C125" s="115"/>
      <c r="D125" s="109" t="s">
        <v>1392</v>
      </c>
      <c r="E125" s="109" t="s">
        <v>87</v>
      </c>
      <c r="F125" s="111">
        <v>55</v>
      </c>
      <c r="G125" s="109" t="s">
        <v>1393</v>
      </c>
    </row>
    <row r="126" spans="2:7" ht="18" customHeight="1">
      <c r="B126" s="114" t="s">
        <v>1237</v>
      </c>
      <c r="C126" s="115"/>
      <c r="D126" s="109" t="s">
        <v>1359</v>
      </c>
      <c r="E126" s="109" t="s">
        <v>93</v>
      </c>
      <c r="F126" s="111">
        <v>55</v>
      </c>
      <c r="G126" s="109" t="s">
        <v>1360</v>
      </c>
    </row>
    <row r="127" spans="2:7" ht="18" customHeight="1">
      <c r="B127" s="114" t="s">
        <v>1236</v>
      </c>
      <c r="C127" s="115"/>
      <c r="D127" s="109" t="s">
        <v>1394</v>
      </c>
      <c r="E127" s="109" t="s">
        <v>1471</v>
      </c>
      <c r="F127" s="111">
        <v>55</v>
      </c>
      <c r="G127" s="109" t="s">
        <v>1395</v>
      </c>
    </row>
    <row r="128" spans="2:7" ht="18" customHeight="1">
      <c r="B128" s="114" t="s">
        <v>1236</v>
      </c>
      <c r="C128" s="115"/>
      <c r="D128" s="109" t="s">
        <v>1392</v>
      </c>
      <c r="E128" s="109" t="s">
        <v>93</v>
      </c>
      <c r="F128" s="111">
        <v>55</v>
      </c>
      <c r="G128" s="109" t="s">
        <v>1393</v>
      </c>
    </row>
    <row r="129" spans="2:7" ht="18" customHeight="1">
      <c r="B129" s="114" t="s">
        <v>1237</v>
      </c>
      <c r="C129" s="115"/>
      <c r="D129" s="109" t="s">
        <v>1361</v>
      </c>
      <c r="E129" s="109" t="s">
        <v>85</v>
      </c>
      <c r="F129" s="111">
        <v>55</v>
      </c>
      <c r="G129" s="109" t="s">
        <v>1362</v>
      </c>
    </row>
    <row r="130" spans="2:7" ht="18" customHeight="1">
      <c r="B130" s="114" t="s">
        <v>1234</v>
      </c>
      <c r="C130" s="115"/>
      <c r="D130" s="109" t="s">
        <v>50</v>
      </c>
      <c r="E130" s="109"/>
      <c r="F130" s="111">
        <v>54</v>
      </c>
      <c r="G130" s="109" t="s">
        <v>1402</v>
      </c>
    </row>
    <row r="131" spans="2:7" ht="18" customHeight="1">
      <c r="B131" s="114" t="s">
        <v>1241</v>
      </c>
      <c r="C131" s="115"/>
      <c r="D131" s="109" t="s">
        <v>1400</v>
      </c>
      <c r="E131" s="109" t="s">
        <v>85</v>
      </c>
      <c r="F131" s="111">
        <v>54</v>
      </c>
      <c r="G131" s="109" t="s">
        <v>1399</v>
      </c>
    </row>
    <row r="132" spans="2:7" ht="18" customHeight="1">
      <c r="B132" s="114" t="s">
        <v>1237</v>
      </c>
      <c r="C132" s="115"/>
      <c r="D132" s="109" t="s">
        <v>1359</v>
      </c>
      <c r="E132" s="109" t="s">
        <v>129</v>
      </c>
      <c r="F132" s="111">
        <v>54</v>
      </c>
      <c r="G132" s="109" t="s">
        <v>1360</v>
      </c>
    </row>
    <row r="133" spans="2:7" ht="18" customHeight="1">
      <c r="B133" s="114" t="s">
        <v>1237</v>
      </c>
      <c r="C133" s="115"/>
      <c r="D133" s="109" t="s">
        <v>1359</v>
      </c>
      <c r="E133" s="109" t="s">
        <v>87</v>
      </c>
      <c r="F133" s="111">
        <v>54</v>
      </c>
      <c r="G133" s="109" t="s">
        <v>1360</v>
      </c>
    </row>
    <row r="134" spans="2:7" ht="18" customHeight="1">
      <c r="B134" s="114" t="s">
        <v>1241</v>
      </c>
      <c r="C134" s="115"/>
      <c r="D134" s="109" t="s">
        <v>299</v>
      </c>
      <c r="E134" s="109" t="s">
        <v>87</v>
      </c>
      <c r="F134" s="111">
        <v>54</v>
      </c>
      <c r="G134" s="109" t="s">
        <v>1399</v>
      </c>
    </row>
    <row r="135" spans="2:7" ht="18" customHeight="1">
      <c r="B135" s="114" t="s">
        <v>1239</v>
      </c>
      <c r="C135" s="115"/>
      <c r="D135" s="109" t="s">
        <v>136</v>
      </c>
      <c r="E135" s="109" t="s">
        <v>118</v>
      </c>
      <c r="F135" s="111">
        <v>54</v>
      </c>
      <c r="G135" s="109" t="s">
        <v>1401</v>
      </c>
    </row>
    <row r="136" spans="2:7" ht="18" customHeight="1">
      <c r="B136" s="114" t="s">
        <v>1239</v>
      </c>
      <c r="C136" s="115"/>
      <c r="D136" s="109" t="s">
        <v>136</v>
      </c>
      <c r="E136" s="109" t="s">
        <v>129</v>
      </c>
      <c r="F136" s="111">
        <v>54</v>
      </c>
      <c r="G136" s="109" t="s">
        <v>1401</v>
      </c>
    </row>
    <row r="137" spans="2:7" ht="18" customHeight="1">
      <c r="B137" s="114" t="s">
        <v>1239</v>
      </c>
      <c r="C137" s="115"/>
      <c r="D137" s="109" t="s">
        <v>136</v>
      </c>
      <c r="E137" s="109" t="s">
        <v>110</v>
      </c>
      <c r="F137" s="111">
        <v>53</v>
      </c>
      <c r="G137" s="109" t="s">
        <v>1401</v>
      </c>
    </row>
    <row r="138" spans="2:7" ht="18" customHeight="1">
      <c r="B138" s="114" t="s">
        <v>1239</v>
      </c>
      <c r="C138" s="115"/>
      <c r="D138" s="109" t="s">
        <v>136</v>
      </c>
      <c r="E138" s="109" t="s">
        <v>140</v>
      </c>
      <c r="F138" s="111">
        <v>53</v>
      </c>
      <c r="G138" s="109" t="s">
        <v>1401</v>
      </c>
    </row>
    <row r="139" spans="2:7" ht="18" customHeight="1">
      <c r="B139" s="114" t="s">
        <v>1236</v>
      </c>
      <c r="C139" s="115"/>
      <c r="D139" s="109" t="s">
        <v>183</v>
      </c>
      <c r="E139" s="109" t="s">
        <v>87</v>
      </c>
      <c r="F139" s="111">
        <v>53</v>
      </c>
      <c r="G139" s="109" t="s">
        <v>1403</v>
      </c>
    </row>
    <row r="140" spans="2:7" ht="18" customHeight="1">
      <c r="B140" s="114" t="s">
        <v>1236</v>
      </c>
      <c r="C140" s="115"/>
      <c r="D140" s="109" t="s">
        <v>180</v>
      </c>
      <c r="E140" s="109" t="s">
        <v>1483</v>
      </c>
      <c r="F140" s="111">
        <v>53</v>
      </c>
      <c r="G140" s="109" t="s">
        <v>1404</v>
      </c>
    </row>
    <row r="141" spans="2:7" ht="18" customHeight="1">
      <c r="B141" s="114" t="s">
        <v>1237</v>
      </c>
      <c r="C141" s="115"/>
      <c r="D141" s="109" t="s">
        <v>1359</v>
      </c>
      <c r="E141" s="109" t="s">
        <v>85</v>
      </c>
      <c r="F141" s="111">
        <v>53</v>
      </c>
      <c r="G141" s="109" t="s">
        <v>1360</v>
      </c>
    </row>
    <row r="142" spans="2:7" ht="18" customHeight="1">
      <c r="B142" s="114" t="s">
        <v>1235</v>
      </c>
      <c r="C142" s="115"/>
      <c r="D142" s="109" t="s">
        <v>1405</v>
      </c>
      <c r="E142" s="109" t="s">
        <v>1406</v>
      </c>
      <c r="F142" s="111">
        <v>53</v>
      </c>
      <c r="G142" s="109" t="s">
        <v>1407</v>
      </c>
    </row>
    <row r="143" spans="2:7" ht="18" customHeight="1">
      <c r="B143" s="114" t="s">
        <v>1235</v>
      </c>
      <c r="C143" s="115"/>
      <c r="D143" s="109" t="s">
        <v>1405</v>
      </c>
      <c r="E143" s="109" t="s">
        <v>1408</v>
      </c>
      <c r="F143" s="111">
        <v>53</v>
      </c>
      <c r="G143" s="109" t="s">
        <v>1407</v>
      </c>
    </row>
    <row r="144" spans="2:7" ht="18" customHeight="1">
      <c r="B144" s="114" t="s">
        <v>1237</v>
      </c>
      <c r="C144" s="115"/>
      <c r="D144" s="109" t="s">
        <v>1359</v>
      </c>
      <c r="E144" s="109" t="s">
        <v>118</v>
      </c>
      <c r="F144" s="111">
        <v>53</v>
      </c>
      <c r="G144" s="109" t="s">
        <v>1360</v>
      </c>
    </row>
    <row r="145" spans="2:7" ht="18" customHeight="1">
      <c r="B145" s="114" t="s">
        <v>1234</v>
      </c>
      <c r="C145" s="115"/>
      <c r="D145" s="109" t="s">
        <v>1335</v>
      </c>
      <c r="E145" s="109" t="s">
        <v>1409</v>
      </c>
      <c r="F145" s="111">
        <v>53</v>
      </c>
      <c r="G145" s="109" t="s">
        <v>1337</v>
      </c>
    </row>
    <row r="146" spans="2:7" ht="18" customHeight="1">
      <c r="B146" s="114" t="s">
        <v>1239</v>
      </c>
      <c r="C146" s="115"/>
      <c r="D146" s="109" t="s">
        <v>136</v>
      </c>
      <c r="E146" s="109" t="s">
        <v>142</v>
      </c>
      <c r="F146" s="111">
        <v>52</v>
      </c>
      <c r="G146" s="109" t="s">
        <v>1401</v>
      </c>
    </row>
    <row r="147" spans="2:7" ht="18" customHeight="1">
      <c r="B147" s="114" t="s">
        <v>1239</v>
      </c>
      <c r="C147" s="115"/>
      <c r="D147" s="109" t="s">
        <v>136</v>
      </c>
      <c r="E147" s="109" t="s">
        <v>125</v>
      </c>
      <c r="F147" s="111">
        <v>52</v>
      </c>
      <c r="G147" s="109" t="s">
        <v>1401</v>
      </c>
    </row>
    <row r="148" spans="2:7" ht="18" customHeight="1">
      <c r="B148" s="114" t="s">
        <v>1235</v>
      </c>
      <c r="C148" s="115"/>
      <c r="D148" s="109" t="s">
        <v>1356</v>
      </c>
      <c r="E148" s="109" t="s">
        <v>59</v>
      </c>
      <c r="F148" s="111">
        <v>52</v>
      </c>
      <c r="G148" s="109" t="s">
        <v>1357</v>
      </c>
    </row>
    <row r="149" spans="2:7" ht="18" customHeight="1">
      <c r="B149" s="114" t="s">
        <v>1235</v>
      </c>
      <c r="C149" s="115"/>
      <c r="D149" s="109" t="s">
        <v>106</v>
      </c>
      <c r="E149" s="109" t="s">
        <v>85</v>
      </c>
      <c r="F149" s="111">
        <v>52</v>
      </c>
      <c r="G149" s="109" t="s">
        <v>1410</v>
      </c>
    </row>
    <row r="150" spans="2:7" ht="18" customHeight="1">
      <c r="B150" s="114" t="s">
        <v>1236</v>
      </c>
      <c r="C150" s="115"/>
      <c r="D150" s="109" t="s">
        <v>1373</v>
      </c>
      <c r="E150" s="109" t="s">
        <v>1416</v>
      </c>
      <c r="F150" s="111">
        <v>51</v>
      </c>
      <c r="G150" s="109" t="s">
        <v>1375</v>
      </c>
    </row>
    <row r="151" spans="2:7" ht="18" customHeight="1">
      <c r="B151" s="114" t="s">
        <v>1234</v>
      </c>
      <c r="C151" s="115"/>
      <c r="D151" s="109" t="s">
        <v>53</v>
      </c>
      <c r="E151" s="109" t="s">
        <v>38</v>
      </c>
      <c r="F151" s="111">
        <v>51</v>
      </c>
      <c r="G151" s="109" t="s">
        <v>1413</v>
      </c>
    </row>
    <row r="152" spans="2:7" ht="18" customHeight="1">
      <c r="B152" s="114" t="s">
        <v>1237</v>
      </c>
      <c r="C152" s="115"/>
      <c r="D152" s="109" t="s">
        <v>1359</v>
      </c>
      <c r="E152" s="109" t="s">
        <v>125</v>
      </c>
      <c r="F152" s="111">
        <v>51</v>
      </c>
      <c r="G152" s="109" t="s">
        <v>1360</v>
      </c>
    </row>
    <row r="153" spans="2:7" ht="18" customHeight="1">
      <c r="B153" s="114" t="s">
        <v>1236</v>
      </c>
      <c r="C153" s="115"/>
      <c r="D153" s="109" t="s">
        <v>1414</v>
      </c>
      <c r="E153" s="109" t="s">
        <v>741</v>
      </c>
      <c r="F153" s="111">
        <v>51</v>
      </c>
      <c r="G153" s="109" t="s">
        <v>1415</v>
      </c>
    </row>
    <row r="154" spans="2:7" ht="18" customHeight="1">
      <c r="B154" s="114" t="s">
        <v>1236</v>
      </c>
      <c r="C154" s="115"/>
      <c r="D154" s="109" t="s">
        <v>1369</v>
      </c>
      <c r="E154" s="109" t="s">
        <v>87</v>
      </c>
      <c r="F154" s="111">
        <v>51</v>
      </c>
      <c r="G154" s="109" t="s">
        <v>1370</v>
      </c>
    </row>
    <row r="155" spans="2:7" ht="18" customHeight="1">
      <c r="B155" s="114" t="s">
        <v>1235</v>
      </c>
      <c r="C155" s="115"/>
      <c r="D155" s="109" t="s">
        <v>109</v>
      </c>
      <c r="E155" s="109" t="s">
        <v>110</v>
      </c>
      <c r="F155" s="111">
        <v>51</v>
      </c>
      <c r="G155" s="109" t="s">
        <v>1412</v>
      </c>
    </row>
    <row r="156" spans="2:7" ht="18" customHeight="1">
      <c r="B156" s="114" t="s">
        <v>1235</v>
      </c>
      <c r="C156" s="115"/>
      <c r="D156" s="109" t="s">
        <v>109</v>
      </c>
      <c r="E156" s="109" t="s">
        <v>125</v>
      </c>
      <c r="F156" s="111">
        <v>51</v>
      </c>
      <c r="G156" s="109" t="s">
        <v>1412</v>
      </c>
    </row>
    <row r="157" spans="2:7" ht="18" customHeight="1">
      <c r="B157" s="114" t="s">
        <v>1235</v>
      </c>
      <c r="C157" s="115"/>
      <c r="D157" s="109" t="s">
        <v>109</v>
      </c>
      <c r="E157" s="109" t="s">
        <v>129</v>
      </c>
      <c r="F157" s="111">
        <v>51</v>
      </c>
      <c r="G157" s="109" t="s">
        <v>1412</v>
      </c>
    </row>
    <row r="158" spans="2:7" ht="18" customHeight="1">
      <c r="B158" s="114" t="s">
        <v>1235</v>
      </c>
      <c r="C158" s="115"/>
      <c r="D158" s="109" t="s">
        <v>1411</v>
      </c>
      <c r="E158" s="109" t="s">
        <v>127</v>
      </c>
      <c r="F158" s="111">
        <v>51</v>
      </c>
      <c r="G158" s="109" t="s">
        <v>1412</v>
      </c>
    </row>
    <row r="159" spans="2:7" ht="18" customHeight="1">
      <c r="B159" s="114" t="s">
        <v>1235</v>
      </c>
      <c r="C159" s="115"/>
      <c r="D159" s="109" t="s">
        <v>1411</v>
      </c>
      <c r="E159" s="109" t="s">
        <v>112</v>
      </c>
      <c r="F159" s="111">
        <v>51</v>
      </c>
      <c r="G159" s="109" t="s">
        <v>1412</v>
      </c>
    </row>
    <row r="160" spans="2:7" ht="18" customHeight="1">
      <c r="B160" s="114" t="s">
        <v>1235</v>
      </c>
      <c r="C160" s="115"/>
      <c r="D160" s="109" t="s">
        <v>1411</v>
      </c>
      <c r="E160" s="109" t="s">
        <v>114</v>
      </c>
      <c r="F160" s="111">
        <v>51</v>
      </c>
      <c r="G160" s="109" t="s">
        <v>1412</v>
      </c>
    </row>
    <row r="161" spans="2:7" ht="18" customHeight="1">
      <c r="B161" s="114" t="s">
        <v>1235</v>
      </c>
      <c r="C161" s="115"/>
      <c r="D161" s="109" t="s">
        <v>1411</v>
      </c>
      <c r="E161" s="109" t="s">
        <v>116</v>
      </c>
      <c r="F161" s="111">
        <v>51</v>
      </c>
      <c r="G161" s="109" t="s">
        <v>1412</v>
      </c>
    </row>
    <row r="162" spans="2:7" ht="18" customHeight="1">
      <c r="B162" s="114" t="s">
        <v>1235</v>
      </c>
      <c r="C162" s="115"/>
      <c r="D162" s="109" t="s">
        <v>109</v>
      </c>
      <c r="E162" s="109" t="s">
        <v>118</v>
      </c>
      <c r="F162" s="111">
        <v>51</v>
      </c>
      <c r="G162" s="109" t="s">
        <v>1412</v>
      </c>
    </row>
    <row r="163" spans="2:7" ht="18" customHeight="1">
      <c r="B163" s="114" t="s">
        <v>1235</v>
      </c>
      <c r="C163" s="115"/>
      <c r="D163" s="109" t="s">
        <v>109</v>
      </c>
      <c r="E163" s="109" t="s">
        <v>87</v>
      </c>
      <c r="F163" s="111">
        <v>51</v>
      </c>
      <c r="G163" s="109" t="s">
        <v>1412</v>
      </c>
    </row>
    <row r="164" spans="2:7" ht="18" customHeight="1">
      <c r="B164" s="114" t="s">
        <v>1235</v>
      </c>
      <c r="C164" s="115"/>
      <c r="D164" s="109" t="s">
        <v>1356</v>
      </c>
      <c r="E164" s="109" t="s">
        <v>42</v>
      </c>
      <c r="F164" s="111">
        <v>51</v>
      </c>
      <c r="G164" s="109" t="s">
        <v>1357</v>
      </c>
    </row>
    <row r="165" spans="2:7" ht="18" customHeight="1">
      <c r="B165" s="114" t="s">
        <v>1235</v>
      </c>
      <c r="C165" s="115"/>
      <c r="D165" s="109" t="s">
        <v>121</v>
      </c>
      <c r="E165" s="109" t="s">
        <v>85</v>
      </c>
      <c r="F165" s="111">
        <v>51</v>
      </c>
      <c r="G165" s="109" t="s">
        <v>1418</v>
      </c>
    </row>
    <row r="166" spans="2:7" ht="18" customHeight="1">
      <c r="B166" s="114" t="s">
        <v>1235</v>
      </c>
      <c r="C166" s="115"/>
      <c r="D166" s="109" t="s">
        <v>121</v>
      </c>
      <c r="E166" s="109" t="s">
        <v>87</v>
      </c>
      <c r="F166" s="111">
        <v>51</v>
      </c>
      <c r="G166" s="109" t="s">
        <v>1418</v>
      </c>
    </row>
    <row r="167" spans="2:7" ht="18" customHeight="1">
      <c r="B167" s="114" t="s">
        <v>1234</v>
      </c>
      <c r="C167" s="115"/>
      <c r="D167" s="109" t="s">
        <v>56</v>
      </c>
      <c r="E167" s="109" t="s">
        <v>57</v>
      </c>
      <c r="F167" s="111">
        <v>51</v>
      </c>
      <c r="G167" s="109" t="s">
        <v>1417</v>
      </c>
    </row>
    <row r="168" spans="2:7" ht="18" customHeight="1">
      <c r="B168" s="114" t="s">
        <v>1242</v>
      </c>
      <c r="C168" s="115"/>
      <c r="D168" s="109" t="s">
        <v>1425</v>
      </c>
      <c r="E168" s="109" t="s">
        <v>116</v>
      </c>
      <c r="F168" s="111">
        <v>50</v>
      </c>
      <c r="G168" s="109" t="s">
        <v>1426</v>
      </c>
    </row>
    <row r="169" spans="2:7" ht="18" customHeight="1">
      <c r="B169" s="114" t="s">
        <v>1236</v>
      </c>
      <c r="C169" s="115"/>
      <c r="D169" s="109" t="s">
        <v>1376</v>
      </c>
      <c r="E169" s="109" t="s">
        <v>1429</v>
      </c>
      <c r="F169" s="111">
        <v>50</v>
      </c>
      <c r="G169" s="109" t="s">
        <v>1378</v>
      </c>
    </row>
    <row r="170" spans="2:7" ht="18" customHeight="1">
      <c r="B170" s="114" t="s">
        <v>1242</v>
      </c>
      <c r="C170" s="115"/>
      <c r="D170" s="109" t="s">
        <v>1425</v>
      </c>
      <c r="E170" s="109" t="s">
        <v>336</v>
      </c>
      <c r="F170" s="111">
        <v>50</v>
      </c>
      <c r="G170" s="109" t="s">
        <v>1426</v>
      </c>
    </row>
    <row r="171" spans="2:7" ht="18" customHeight="1">
      <c r="B171" s="114" t="s">
        <v>1242</v>
      </c>
      <c r="C171" s="115"/>
      <c r="D171" s="109" t="s">
        <v>1425</v>
      </c>
      <c r="E171" s="109" t="s">
        <v>140</v>
      </c>
      <c r="F171" s="111">
        <v>50</v>
      </c>
      <c r="G171" s="109" t="s">
        <v>1426</v>
      </c>
    </row>
    <row r="172" spans="2:7" ht="18" customHeight="1">
      <c r="B172" s="114" t="s">
        <v>1236</v>
      </c>
      <c r="C172" s="115"/>
      <c r="D172" s="109" t="s">
        <v>1427</v>
      </c>
      <c r="E172" s="109" t="s">
        <v>1486</v>
      </c>
      <c r="F172" s="111">
        <v>50</v>
      </c>
      <c r="G172" s="109" t="s">
        <v>1428</v>
      </c>
    </row>
    <row r="173" spans="2:7" ht="18" customHeight="1">
      <c r="B173" s="114" t="s">
        <v>1234</v>
      </c>
      <c r="C173" s="115"/>
      <c r="D173" s="109" t="s">
        <v>1365</v>
      </c>
      <c r="E173" s="109" t="s">
        <v>93</v>
      </c>
      <c r="F173" s="111">
        <v>50</v>
      </c>
      <c r="G173" s="109" t="s">
        <v>1366</v>
      </c>
    </row>
    <row r="174" spans="2:7" ht="18" customHeight="1">
      <c r="B174" s="114" t="s">
        <v>1242</v>
      </c>
      <c r="C174" s="115"/>
      <c r="D174" s="109" t="s">
        <v>1425</v>
      </c>
      <c r="E174" s="109" t="s">
        <v>125</v>
      </c>
      <c r="F174" s="111">
        <v>50</v>
      </c>
      <c r="G174" s="109" t="s">
        <v>1426</v>
      </c>
    </row>
    <row r="175" spans="2:7" ht="18" customHeight="1">
      <c r="B175" s="114" t="s">
        <v>1235</v>
      </c>
      <c r="C175" s="115"/>
      <c r="D175" s="109" t="s">
        <v>1419</v>
      </c>
      <c r="E175" s="109" t="s">
        <v>499</v>
      </c>
      <c r="F175" s="111">
        <v>50</v>
      </c>
      <c r="G175" s="109" t="s">
        <v>1420</v>
      </c>
    </row>
    <row r="176" spans="2:7" ht="18" customHeight="1">
      <c r="B176" s="114" t="s">
        <v>1236</v>
      </c>
      <c r="C176" s="115"/>
      <c r="D176" s="109" t="s">
        <v>186</v>
      </c>
      <c r="E176" s="109" t="s">
        <v>187</v>
      </c>
      <c r="F176" s="111">
        <v>50</v>
      </c>
      <c r="G176" s="109" t="s">
        <v>1424</v>
      </c>
    </row>
    <row r="177" spans="2:7" ht="18" customHeight="1">
      <c r="B177" s="114" t="s">
        <v>1234</v>
      </c>
      <c r="C177" s="115"/>
      <c r="D177" s="109" t="s">
        <v>1421</v>
      </c>
      <c r="E177" s="109" t="s">
        <v>1422</v>
      </c>
      <c r="F177" s="111">
        <v>50</v>
      </c>
      <c r="G177" s="109" t="s">
        <v>1423</v>
      </c>
    </row>
    <row r="178" spans="2:7" ht="18" customHeight="1">
      <c r="B178" s="114" t="s">
        <v>1234</v>
      </c>
      <c r="C178" s="115"/>
      <c r="D178" s="109" t="s">
        <v>41</v>
      </c>
      <c r="E178" s="109" t="s">
        <v>59</v>
      </c>
      <c r="F178" s="111">
        <v>50</v>
      </c>
      <c r="G178" s="109" t="s">
        <v>1371</v>
      </c>
    </row>
    <row r="179" spans="2:7" ht="18" customHeight="1">
      <c r="B179" s="114" t="s">
        <v>1236</v>
      </c>
      <c r="C179" s="115"/>
      <c r="D179" s="109" t="s">
        <v>1369</v>
      </c>
      <c r="E179" s="109" t="s">
        <v>218</v>
      </c>
      <c r="F179" s="111">
        <v>50</v>
      </c>
      <c r="G179" s="109" t="s">
        <v>1370</v>
      </c>
    </row>
    <row r="180" spans="2:7" ht="18" customHeight="1">
      <c r="B180" s="114" t="s">
        <v>1235</v>
      </c>
      <c r="C180" s="115"/>
      <c r="D180" s="109" t="s">
        <v>1419</v>
      </c>
      <c r="E180" s="109" t="s">
        <v>212</v>
      </c>
      <c r="F180" s="111">
        <v>50</v>
      </c>
      <c r="G180" s="109" t="s">
        <v>1420</v>
      </c>
    </row>
    <row r="181" spans="2:7" ht="18" customHeight="1">
      <c r="B181" s="114" t="s">
        <v>1242</v>
      </c>
      <c r="C181" s="115"/>
      <c r="D181" s="109" t="s">
        <v>1425</v>
      </c>
      <c r="E181" s="109" t="s">
        <v>87</v>
      </c>
      <c r="F181" s="111">
        <v>50</v>
      </c>
      <c r="G181" s="109" t="s">
        <v>1426</v>
      </c>
    </row>
    <row r="182" spans="2:7" ht="18" customHeight="1">
      <c r="B182" s="114" t="s">
        <v>1242</v>
      </c>
      <c r="C182" s="115"/>
      <c r="D182" s="109" t="s">
        <v>1425</v>
      </c>
      <c r="E182" s="109" t="s">
        <v>129</v>
      </c>
      <c r="F182" s="111">
        <v>50</v>
      </c>
      <c r="G182" s="109" t="s">
        <v>1426</v>
      </c>
    </row>
    <row r="183" spans="2:7" ht="18" customHeight="1">
      <c r="B183" s="114" t="s">
        <v>1242</v>
      </c>
      <c r="C183" s="115"/>
      <c r="D183" s="109" t="s">
        <v>1425</v>
      </c>
      <c r="E183" s="109" t="s">
        <v>93</v>
      </c>
      <c r="F183" s="111">
        <v>50</v>
      </c>
      <c r="G183" s="109" t="s">
        <v>1426</v>
      </c>
    </row>
    <row r="184" spans="2:7" ht="18" customHeight="1">
      <c r="B184" s="114" t="s">
        <v>1235</v>
      </c>
      <c r="C184" s="115"/>
      <c r="D184" s="109" t="s">
        <v>1419</v>
      </c>
      <c r="E184" s="109" t="s">
        <v>288</v>
      </c>
      <c r="F184" s="111">
        <v>50</v>
      </c>
      <c r="G184" s="109" t="s">
        <v>1420</v>
      </c>
    </row>
    <row r="185" spans="2:7" ht="18" customHeight="1">
      <c r="B185" s="114" t="s">
        <v>1242</v>
      </c>
      <c r="C185" s="115"/>
      <c r="D185" s="109" t="s">
        <v>1425</v>
      </c>
      <c r="E185" s="109" t="s">
        <v>118</v>
      </c>
      <c r="F185" s="111">
        <v>50</v>
      </c>
      <c r="G185" s="109" t="s">
        <v>1426</v>
      </c>
    </row>
    <row r="186" spans="2:7" ht="18" customHeight="1">
      <c r="B186" s="114" t="s">
        <v>1234</v>
      </c>
      <c r="C186" s="115"/>
      <c r="D186" s="109" t="s">
        <v>1430</v>
      </c>
      <c r="E186" s="109" t="s">
        <v>727</v>
      </c>
      <c r="F186" s="111">
        <v>50</v>
      </c>
      <c r="G186" s="109" t="s">
        <v>1431</v>
      </c>
    </row>
  </sheetData>
  <mergeCells count="158">
    <mergeCell ref="B184:C184"/>
    <mergeCell ref="B185:C185"/>
    <mergeCell ref="B186:C186"/>
    <mergeCell ref="B179:C179"/>
    <mergeCell ref="B164:C164"/>
    <mergeCell ref="B165:C165"/>
    <mergeCell ref="B166:C166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54:C154"/>
    <mergeCell ref="B155:C155"/>
    <mergeCell ref="B129:C129"/>
    <mergeCell ref="B130:C130"/>
    <mergeCell ref="B131:C131"/>
    <mergeCell ref="B138:C138"/>
    <mergeCell ref="B132:C132"/>
    <mergeCell ref="B133:C133"/>
    <mergeCell ref="B134:C134"/>
    <mergeCell ref="B135:C135"/>
    <mergeCell ref="B136:C136"/>
    <mergeCell ref="B137:C137"/>
    <mergeCell ref="B150:C150"/>
    <mergeCell ref="B151:C151"/>
    <mergeCell ref="B144:C144"/>
    <mergeCell ref="B145:C145"/>
    <mergeCell ref="B146:C146"/>
    <mergeCell ref="B142:C142"/>
    <mergeCell ref="B143:C143"/>
    <mergeCell ref="B139:C139"/>
    <mergeCell ref="B140:C140"/>
    <mergeCell ref="B152:C152"/>
    <mergeCell ref="B153:C153"/>
    <mergeCell ref="B147:C147"/>
    <mergeCell ref="B105:C105"/>
    <mergeCell ref="B106:C106"/>
    <mergeCell ref="B107:C107"/>
    <mergeCell ref="B108:C108"/>
    <mergeCell ref="B109:C109"/>
    <mergeCell ref="B141:C141"/>
    <mergeCell ref="B120:C120"/>
    <mergeCell ref="B126:C126"/>
    <mergeCell ref="B127:C127"/>
    <mergeCell ref="B128:C128"/>
    <mergeCell ref="B122:C122"/>
    <mergeCell ref="B123:C123"/>
    <mergeCell ref="B124:C124"/>
    <mergeCell ref="B125:C125"/>
    <mergeCell ref="B121:C121"/>
    <mergeCell ref="B148:C148"/>
    <mergeCell ref="B149:C149"/>
    <mergeCell ref="B91:C91"/>
    <mergeCell ref="B92:C92"/>
    <mergeCell ref="B119:C119"/>
    <mergeCell ref="B93:C93"/>
    <mergeCell ref="B94:C94"/>
    <mergeCell ref="B95:C95"/>
    <mergeCell ref="B96:C96"/>
    <mergeCell ref="B97:C97"/>
    <mergeCell ref="B98:C98"/>
    <mergeCell ref="B99:C99"/>
    <mergeCell ref="B100:C100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01:C101"/>
    <mergeCell ref="B102:C102"/>
    <mergeCell ref="B103:C103"/>
    <mergeCell ref="B104:C104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27:C27"/>
    <mergeCell ref="B28:C28"/>
    <mergeCell ref="B29:C29"/>
    <mergeCell ref="B30:C30"/>
    <mergeCell ref="B31:C31"/>
    <mergeCell ref="B32:C32"/>
    <mergeCell ref="B33:C33"/>
    <mergeCell ref="B34:C34"/>
    <mergeCell ref="B36:C36"/>
    <mergeCell ref="B54:C54"/>
    <mergeCell ref="B48:C48"/>
    <mergeCell ref="B55:C55"/>
    <mergeCell ref="B37:C37"/>
    <mergeCell ref="B38:C38"/>
    <mergeCell ref="B40:C40"/>
    <mergeCell ref="B39:C39"/>
    <mergeCell ref="B180:C180"/>
    <mergeCell ref="B35:C35"/>
    <mergeCell ref="B49:C49"/>
    <mergeCell ref="B47:C47"/>
    <mergeCell ref="B50:C50"/>
    <mergeCell ref="B51:C51"/>
    <mergeCell ref="B41:C41"/>
    <mergeCell ref="B42:C42"/>
    <mergeCell ref="B43:C43"/>
    <mergeCell ref="B44:C44"/>
    <mergeCell ref="B76:C76"/>
    <mergeCell ref="B77:C77"/>
    <mergeCell ref="B78:C78"/>
    <mergeCell ref="B75:C75"/>
    <mergeCell ref="B79:C79"/>
    <mergeCell ref="B80:C80"/>
    <mergeCell ref="B81:C81"/>
    <mergeCell ref="B181:C181"/>
    <mergeCell ref="B182:C182"/>
    <mergeCell ref="B183:C183"/>
    <mergeCell ref="B56:C56"/>
    <mergeCell ref="B57:C57"/>
    <mergeCell ref="B58:C58"/>
    <mergeCell ref="B59:C59"/>
    <mergeCell ref="B52:C52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53:C53"/>
  </mergeCells>
  <phoneticPr fontId="4" type="noConversion"/>
  <pageMargins left="0.7" right="0.7" top="0.75" bottom="0.75" header="0.3" footer="0.3"/>
  <pageSetup paperSize="9" scale="69" fitToHeight="0" orientation="landscape" r:id="rId1"/>
  <rowBreaks count="1" manualBreakCount="1">
    <brk id="13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O170"/>
  <sheetViews>
    <sheetView view="pageBreakPreview" zoomScaleNormal="85" zoomScaleSheetLayoutView="100" workbookViewId="0"/>
  </sheetViews>
  <sheetFormatPr defaultColWidth="14.375" defaultRowHeight="18" customHeight="1"/>
  <cols>
    <col min="1" max="1" width="2.625" style="8" customWidth="1"/>
    <col min="2" max="2" width="16.625" style="8" customWidth="1"/>
    <col min="3" max="3" width="18.625" style="8" customWidth="1"/>
    <col min="4" max="4" width="12.625" style="8" customWidth="1"/>
    <col min="5" max="5" width="17.625" style="8" bestFit="1" customWidth="1"/>
    <col min="6" max="6" width="12.625" style="8" customWidth="1"/>
    <col min="7" max="7" width="17.625" style="8" bestFit="1" customWidth="1"/>
    <col min="8" max="8" width="12.625" style="8" customWidth="1"/>
    <col min="9" max="9" width="15.625" style="8" customWidth="1"/>
    <col min="10" max="10" width="12.625" style="8" customWidth="1"/>
    <col min="11" max="11" width="15.625" style="8" customWidth="1"/>
    <col min="12" max="12" width="12.625" style="8" customWidth="1"/>
    <col min="13" max="13" width="15.625" style="8" customWidth="1"/>
    <col min="14" max="14" width="12.625" style="8" customWidth="1"/>
    <col min="15" max="15" width="15.625" style="8" customWidth="1"/>
    <col min="16" max="16384" width="14.375" style="8"/>
  </cols>
  <sheetData>
    <row r="1" spans="1:15" s="16" customFormat="1" ht="30" customHeight="1">
      <c r="A1" s="6" t="s">
        <v>1469</v>
      </c>
    </row>
    <row r="2" spans="1:15" s="16" customFormat="1" ht="18" customHeight="1">
      <c r="A2" s="32" t="s">
        <v>1455</v>
      </c>
    </row>
    <row r="3" spans="1:15" s="16" customFormat="1" ht="18" customHeight="1">
      <c r="A3" s="17" t="s">
        <v>1310</v>
      </c>
      <c r="H3" s="8"/>
      <c r="I3" s="8"/>
      <c r="J3" s="8"/>
      <c r="K3" s="8"/>
      <c r="L3" s="8"/>
      <c r="M3" s="8"/>
    </row>
    <row r="4" spans="1:15" s="16" customFormat="1" ht="18" customHeight="1">
      <c r="A4" s="17" t="s">
        <v>1487</v>
      </c>
      <c r="H4" s="8"/>
      <c r="I4" s="8"/>
      <c r="J4" s="8"/>
      <c r="K4" s="8"/>
      <c r="L4" s="8"/>
      <c r="M4" s="8"/>
    </row>
    <row r="5" spans="1:15" s="16" customFormat="1" ht="18" customHeight="1">
      <c r="A5" s="17" t="s">
        <v>1488</v>
      </c>
      <c r="H5" s="8"/>
      <c r="I5" s="8"/>
      <c r="J5" s="8"/>
      <c r="K5" s="8"/>
      <c r="L5" s="8"/>
      <c r="M5" s="8"/>
    </row>
    <row r="6" spans="1:15" s="16" customFormat="1" ht="18" customHeight="1">
      <c r="A6" s="17"/>
      <c r="O6" s="9" t="s">
        <v>872</v>
      </c>
    </row>
    <row r="7" spans="1:15" s="16" customFormat="1" ht="18" customHeight="1">
      <c r="B7" s="119" t="s">
        <v>922</v>
      </c>
      <c r="C7" s="119"/>
      <c r="D7" s="119" t="s">
        <v>923</v>
      </c>
      <c r="E7" s="119"/>
      <c r="F7" s="119" t="s">
        <v>924</v>
      </c>
      <c r="G7" s="119"/>
      <c r="H7" s="119" t="s">
        <v>925</v>
      </c>
      <c r="I7" s="119"/>
      <c r="J7" s="119" t="s">
        <v>926</v>
      </c>
      <c r="K7" s="119"/>
      <c r="L7" s="119" t="s">
        <v>1304</v>
      </c>
      <c r="M7" s="119"/>
      <c r="N7" s="119" t="s">
        <v>927</v>
      </c>
      <c r="O7" s="119"/>
    </row>
    <row r="8" spans="1:15" s="16" customFormat="1" ht="18" customHeight="1">
      <c r="B8" s="119"/>
      <c r="C8" s="119"/>
      <c r="D8" s="71" t="s">
        <v>928</v>
      </c>
      <c r="E8" s="71" t="s">
        <v>929</v>
      </c>
      <c r="F8" s="71" t="s">
        <v>928</v>
      </c>
      <c r="G8" s="71" t="s">
        <v>929</v>
      </c>
      <c r="H8" s="71" t="s">
        <v>928</v>
      </c>
      <c r="I8" s="71" t="s">
        <v>929</v>
      </c>
      <c r="J8" s="71" t="s">
        <v>928</v>
      </c>
      <c r="K8" s="71" t="s">
        <v>929</v>
      </c>
      <c r="L8" s="71" t="s">
        <v>928</v>
      </c>
      <c r="M8" s="71" t="s">
        <v>929</v>
      </c>
      <c r="N8" s="71" t="s">
        <v>928</v>
      </c>
      <c r="O8" s="71" t="s">
        <v>929</v>
      </c>
    </row>
    <row r="9" spans="1:15" s="16" customFormat="1" ht="18" customHeight="1">
      <c r="B9" s="120" t="s">
        <v>930</v>
      </c>
      <c r="C9" s="12" t="s">
        <v>901</v>
      </c>
      <c r="D9" s="59">
        <v>7438642</v>
      </c>
      <c r="E9" s="59">
        <v>4375030495.3438597</v>
      </c>
      <c r="F9" s="59">
        <v>4562665</v>
      </c>
      <c r="G9" s="59">
        <v>2015492098</v>
      </c>
      <c r="H9" s="59">
        <v>1427853</v>
      </c>
      <c r="I9" s="59">
        <v>964609529</v>
      </c>
      <c r="J9" s="59">
        <v>352662</v>
      </c>
      <c r="K9" s="59">
        <v>485725889</v>
      </c>
      <c r="L9" s="59">
        <v>205967</v>
      </c>
      <c r="M9" s="59">
        <v>382075439</v>
      </c>
      <c r="N9" s="59">
        <v>889495</v>
      </c>
      <c r="O9" s="59">
        <v>527127540</v>
      </c>
    </row>
    <row r="10" spans="1:15" s="16" customFormat="1" ht="18" customHeight="1">
      <c r="B10" s="120"/>
      <c r="C10" s="14" t="s">
        <v>1497</v>
      </c>
      <c r="D10" s="60">
        <v>1021171</v>
      </c>
      <c r="E10" s="60">
        <v>957295213.50300002</v>
      </c>
      <c r="F10" s="60">
        <v>444732</v>
      </c>
      <c r="G10" s="60">
        <v>416677655</v>
      </c>
      <c r="H10" s="60">
        <v>276904</v>
      </c>
      <c r="I10" s="60">
        <v>239390846</v>
      </c>
      <c r="J10" s="60">
        <v>72161</v>
      </c>
      <c r="K10" s="60">
        <v>117294004</v>
      </c>
      <c r="L10" s="60">
        <v>28080</v>
      </c>
      <c r="M10" s="60">
        <v>61211369</v>
      </c>
      <c r="N10" s="60">
        <v>199294</v>
      </c>
      <c r="O10" s="60">
        <v>122721340</v>
      </c>
    </row>
    <row r="11" spans="1:15" s="16" customFormat="1" ht="18" customHeight="1">
      <c r="B11" s="120"/>
      <c r="C11" s="14" t="s">
        <v>932</v>
      </c>
      <c r="D11" s="60">
        <v>685703</v>
      </c>
      <c r="E11" s="60">
        <v>525508753.86699998</v>
      </c>
      <c r="F11" s="60">
        <v>357424</v>
      </c>
      <c r="G11" s="60">
        <v>227210064</v>
      </c>
      <c r="H11" s="60">
        <v>155753</v>
      </c>
      <c r="I11" s="60">
        <v>125548035</v>
      </c>
      <c r="J11" s="60">
        <v>55207</v>
      </c>
      <c r="K11" s="60">
        <v>70210803</v>
      </c>
      <c r="L11" s="60">
        <v>21648</v>
      </c>
      <c r="M11" s="60">
        <v>43636420</v>
      </c>
      <c r="N11" s="60">
        <v>95671</v>
      </c>
      <c r="O11" s="60">
        <v>58903432</v>
      </c>
    </row>
    <row r="12" spans="1:15" s="16" customFormat="1" ht="18" customHeight="1">
      <c r="B12" s="120"/>
      <c r="C12" s="14" t="s">
        <v>933</v>
      </c>
      <c r="D12" s="60">
        <v>587569</v>
      </c>
      <c r="E12" s="60">
        <v>498477094.95899898</v>
      </c>
      <c r="F12" s="60">
        <v>260817</v>
      </c>
      <c r="G12" s="60">
        <v>229216274</v>
      </c>
      <c r="H12" s="60">
        <v>142277</v>
      </c>
      <c r="I12" s="60">
        <v>94905251</v>
      </c>
      <c r="J12" s="60">
        <v>50656</v>
      </c>
      <c r="K12" s="60">
        <v>67529285</v>
      </c>
      <c r="L12" s="60">
        <v>27525</v>
      </c>
      <c r="M12" s="60">
        <v>53599670</v>
      </c>
      <c r="N12" s="60">
        <v>106294</v>
      </c>
      <c r="O12" s="60">
        <v>53226614</v>
      </c>
    </row>
    <row r="13" spans="1:15" s="16" customFormat="1" ht="18" customHeight="1">
      <c r="B13" s="120"/>
      <c r="C13" s="14" t="s">
        <v>934</v>
      </c>
      <c r="D13" s="60">
        <v>606513</v>
      </c>
      <c r="E13" s="60">
        <v>564293893.96299899</v>
      </c>
      <c r="F13" s="60">
        <v>286821</v>
      </c>
      <c r="G13" s="60">
        <v>267910001</v>
      </c>
      <c r="H13" s="60">
        <v>152123</v>
      </c>
      <c r="I13" s="60">
        <v>134192119</v>
      </c>
      <c r="J13" s="60">
        <v>49805</v>
      </c>
      <c r="K13" s="60">
        <v>56984813</v>
      </c>
      <c r="L13" s="60">
        <v>28641</v>
      </c>
      <c r="M13" s="60">
        <v>59754606</v>
      </c>
      <c r="N13" s="60">
        <v>89123</v>
      </c>
      <c r="O13" s="60">
        <v>45452355</v>
      </c>
    </row>
    <row r="14" spans="1:15" s="16" customFormat="1" ht="18" customHeight="1">
      <c r="B14" s="120"/>
      <c r="C14" s="14" t="s">
        <v>935</v>
      </c>
      <c r="D14" s="60">
        <v>606902</v>
      </c>
      <c r="E14" s="60">
        <v>496198064.704</v>
      </c>
      <c r="F14" s="60">
        <v>309134</v>
      </c>
      <c r="G14" s="60">
        <v>236632988</v>
      </c>
      <c r="H14" s="60">
        <v>132526</v>
      </c>
      <c r="I14" s="60">
        <v>92057323</v>
      </c>
      <c r="J14" s="60">
        <v>35258</v>
      </c>
      <c r="K14" s="60">
        <v>41678970</v>
      </c>
      <c r="L14" s="60">
        <v>25480</v>
      </c>
      <c r="M14" s="60">
        <v>49371811</v>
      </c>
      <c r="N14" s="60">
        <v>104504</v>
      </c>
      <c r="O14" s="60">
        <v>76456972</v>
      </c>
    </row>
    <row r="15" spans="1:15" s="16" customFormat="1" ht="18" customHeight="1">
      <c r="B15" s="120"/>
      <c r="C15" s="14" t="s">
        <v>936</v>
      </c>
      <c r="D15" s="60">
        <v>805071</v>
      </c>
      <c r="E15" s="60">
        <v>614024052.23399997</v>
      </c>
      <c r="F15" s="60">
        <v>472538</v>
      </c>
      <c r="G15" s="60">
        <v>292739754</v>
      </c>
      <c r="H15" s="60">
        <v>153540</v>
      </c>
      <c r="I15" s="60">
        <v>107834722</v>
      </c>
      <c r="J15" s="60">
        <v>36640</v>
      </c>
      <c r="K15" s="60">
        <v>59004712</v>
      </c>
      <c r="L15" s="60">
        <v>21720</v>
      </c>
      <c r="M15" s="60">
        <v>38202655</v>
      </c>
      <c r="N15" s="60">
        <v>120633</v>
      </c>
      <c r="O15" s="60">
        <v>116242209</v>
      </c>
    </row>
    <row r="16" spans="1:15" s="16" customFormat="1" ht="18" customHeight="1">
      <c r="B16" s="120"/>
      <c r="C16" s="14" t="s">
        <v>937</v>
      </c>
      <c r="D16" s="60">
        <v>2637050</v>
      </c>
      <c r="E16" s="60">
        <v>640824509.58200002</v>
      </c>
      <c r="F16" s="60">
        <v>2058135</v>
      </c>
      <c r="G16" s="60">
        <v>318448523</v>
      </c>
      <c r="H16" s="60">
        <v>360589</v>
      </c>
      <c r="I16" s="60">
        <v>160513161</v>
      </c>
      <c r="J16" s="60">
        <v>44461</v>
      </c>
      <c r="K16" s="60">
        <v>62009838</v>
      </c>
      <c r="L16" s="60">
        <v>38062</v>
      </c>
      <c r="M16" s="60">
        <v>56562698</v>
      </c>
      <c r="N16" s="60">
        <v>135803</v>
      </c>
      <c r="O16" s="60">
        <v>43290291</v>
      </c>
    </row>
    <row r="17" spans="2:15" s="16" customFormat="1" ht="18" customHeight="1">
      <c r="B17" s="120"/>
      <c r="C17" s="14" t="s">
        <v>902</v>
      </c>
      <c r="D17" s="60">
        <v>488663</v>
      </c>
      <c r="E17" s="60">
        <v>78408912.570999995</v>
      </c>
      <c r="F17" s="60">
        <v>373064</v>
      </c>
      <c r="G17" s="60">
        <v>26656840</v>
      </c>
      <c r="H17" s="60">
        <v>54141</v>
      </c>
      <c r="I17" s="60">
        <v>10168072</v>
      </c>
      <c r="J17" s="60">
        <v>8474</v>
      </c>
      <c r="K17" s="60">
        <v>11013464</v>
      </c>
      <c r="L17" s="60">
        <v>14811</v>
      </c>
      <c r="M17" s="60">
        <v>19736209</v>
      </c>
      <c r="N17" s="60">
        <v>38173</v>
      </c>
      <c r="O17" s="60">
        <v>10834327</v>
      </c>
    </row>
    <row r="18" spans="2:15" s="16" customFormat="1" ht="18" customHeight="1">
      <c r="B18" s="120" t="s">
        <v>938</v>
      </c>
      <c r="C18" s="12" t="s">
        <v>901</v>
      </c>
      <c r="D18" s="59">
        <v>574058</v>
      </c>
      <c r="E18" s="59">
        <v>600506614.86500001</v>
      </c>
      <c r="F18" s="59">
        <v>422239</v>
      </c>
      <c r="G18" s="59">
        <v>311956339</v>
      </c>
      <c r="H18" s="59">
        <v>128540</v>
      </c>
      <c r="I18" s="59">
        <v>190199751</v>
      </c>
      <c r="J18" s="59">
        <v>2232</v>
      </c>
      <c r="K18" s="59">
        <v>15288234</v>
      </c>
      <c r="L18" s="59">
        <v>16463</v>
      </c>
      <c r="M18" s="59">
        <v>61408555</v>
      </c>
      <c r="N18" s="59">
        <v>4584</v>
      </c>
      <c r="O18" s="59">
        <v>21653735</v>
      </c>
    </row>
    <row r="19" spans="2:15" s="16" customFormat="1" ht="18" customHeight="1">
      <c r="B19" s="120"/>
      <c r="C19" s="14" t="s">
        <v>1497</v>
      </c>
      <c r="D19" s="60">
        <v>40919</v>
      </c>
      <c r="E19" s="60">
        <v>88211984.760000005</v>
      </c>
      <c r="F19" s="60">
        <v>28561</v>
      </c>
      <c r="G19" s="60">
        <v>40279355</v>
      </c>
      <c r="H19" s="60">
        <v>10045</v>
      </c>
      <c r="I19" s="60">
        <v>32021452</v>
      </c>
      <c r="J19" s="60">
        <v>176</v>
      </c>
      <c r="K19" s="60">
        <v>5377596</v>
      </c>
      <c r="L19" s="60">
        <v>1541</v>
      </c>
      <c r="M19" s="60">
        <v>8294703</v>
      </c>
      <c r="N19" s="60">
        <v>596</v>
      </c>
      <c r="O19" s="60">
        <v>2238878</v>
      </c>
    </row>
    <row r="20" spans="2:15" s="16" customFormat="1" ht="18" customHeight="1">
      <c r="B20" s="120"/>
      <c r="C20" s="14" t="s">
        <v>932</v>
      </c>
      <c r="D20" s="60">
        <v>33172</v>
      </c>
      <c r="E20" s="60">
        <v>52598464.567000002</v>
      </c>
      <c r="F20" s="60">
        <v>26698</v>
      </c>
      <c r="G20" s="60">
        <v>27065394</v>
      </c>
      <c r="H20" s="60">
        <v>4887</v>
      </c>
      <c r="I20" s="60">
        <v>15656768</v>
      </c>
      <c r="J20" s="60">
        <v>97</v>
      </c>
      <c r="K20" s="60">
        <v>2423855</v>
      </c>
      <c r="L20" s="60">
        <v>1145</v>
      </c>
      <c r="M20" s="60">
        <v>5398291</v>
      </c>
      <c r="N20" s="60">
        <v>345</v>
      </c>
      <c r="O20" s="60">
        <v>2054156</v>
      </c>
    </row>
    <row r="21" spans="2:15" s="16" customFormat="1" ht="18" customHeight="1">
      <c r="B21" s="120"/>
      <c r="C21" s="14" t="s">
        <v>933</v>
      </c>
      <c r="D21" s="60">
        <v>27442</v>
      </c>
      <c r="E21" s="60">
        <v>62339349.375</v>
      </c>
      <c r="F21" s="60">
        <v>18359</v>
      </c>
      <c r="G21" s="60">
        <v>30825973</v>
      </c>
      <c r="H21" s="60">
        <v>6922</v>
      </c>
      <c r="I21" s="60">
        <v>17332099</v>
      </c>
      <c r="J21" s="60">
        <v>100</v>
      </c>
      <c r="K21" s="60">
        <v>2590931</v>
      </c>
      <c r="L21" s="60">
        <v>1669</v>
      </c>
      <c r="M21" s="60">
        <v>9574720</v>
      </c>
      <c r="N21" s="60">
        <v>392</v>
      </c>
      <c r="O21" s="60">
        <v>2015626</v>
      </c>
    </row>
    <row r="22" spans="2:15" s="16" customFormat="1" ht="18" customHeight="1">
      <c r="B22" s="120"/>
      <c r="C22" s="14" t="s">
        <v>934</v>
      </c>
      <c r="D22" s="60">
        <v>50289</v>
      </c>
      <c r="E22" s="60">
        <v>96370469.177000001</v>
      </c>
      <c r="F22" s="60">
        <v>36724</v>
      </c>
      <c r="G22" s="60">
        <v>54323539</v>
      </c>
      <c r="H22" s="60">
        <v>10755</v>
      </c>
      <c r="I22" s="60">
        <v>28392562</v>
      </c>
      <c r="J22" s="60">
        <v>218</v>
      </c>
      <c r="K22" s="60">
        <v>2987886</v>
      </c>
      <c r="L22" s="60">
        <v>2188</v>
      </c>
      <c r="M22" s="60">
        <v>7811272</v>
      </c>
      <c r="N22" s="60">
        <v>404</v>
      </c>
      <c r="O22" s="60">
        <v>2855210</v>
      </c>
    </row>
    <row r="23" spans="2:15" s="16" customFormat="1" ht="18" customHeight="1">
      <c r="B23" s="120"/>
      <c r="C23" s="14" t="s">
        <v>935</v>
      </c>
      <c r="D23" s="60">
        <v>38432</v>
      </c>
      <c r="E23" s="60">
        <v>74003872.839000002</v>
      </c>
      <c r="F23" s="60">
        <v>28497</v>
      </c>
      <c r="G23" s="60">
        <v>45418758</v>
      </c>
      <c r="H23" s="60">
        <v>7364</v>
      </c>
      <c r="I23" s="60">
        <v>16283519</v>
      </c>
      <c r="J23" s="60">
        <v>99</v>
      </c>
      <c r="K23" s="60">
        <v>596546</v>
      </c>
      <c r="L23" s="60">
        <v>1996</v>
      </c>
      <c r="M23" s="60">
        <v>7350900</v>
      </c>
      <c r="N23" s="60">
        <v>476</v>
      </c>
      <c r="O23" s="60">
        <v>4354151</v>
      </c>
    </row>
    <row r="24" spans="2:15" s="16" customFormat="1" ht="18" customHeight="1">
      <c r="B24" s="120"/>
      <c r="C24" s="14" t="s">
        <v>936</v>
      </c>
      <c r="D24" s="60">
        <v>95059</v>
      </c>
      <c r="E24" s="60">
        <v>80306340.017999902</v>
      </c>
      <c r="F24" s="60">
        <v>77031</v>
      </c>
      <c r="G24" s="60">
        <v>46729155</v>
      </c>
      <c r="H24" s="60">
        <v>15508</v>
      </c>
      <c r="I24" s="60">
        <v>22829298</v>
      </c>
      <c r="J24" s="60">
        <v>78</v>
      </c>
      <c r="K24" s="60">
        <v>232293</v>
      </c>
      <c r="L24" s="60">
        <v>1971</v>
      </c>
      <c r="M24" s="60">
        <v>7168933</v>
      </c>
      <c r="N24" s="60">
        <v>471</v>
      </c>
      <c r="O24" s="60">
        <v>3346661</v>
      </c>
    </row>
    <row r="25" spans="2:15" s="16" customFormat="1" ht="18" customHeight="1">
      <c r="B25" s="120"/>
      <c r="C25" s="14" t="s">
        <v>937</v>
      </c>
      <c r="D25" s="60">
        <v>258050</v>
      </c>
      <c r="E25" s="60">
        <v>140821671.33700001</v>
      </c>
      <c r="F25" s="60">
        <v>185657</v>
      </c>
      <c r="G25" s="60">
        <v>65903977</v>
      </c>
      <c r="H25" s="60">
        <v>64748</v>
      </c>
      <c r="I25" s="60">
        <v>55513086</v>
      </c>
      <c r="J25" s="60">
        <v>1206</v>
      </c>
      <c r="K25" s="60">
        <v>936007</v>
      </c>
      <c r="L25" s="60">
        <v>4809</v>
      </c>
      <c r="M25" s="60">
        <v>13870121</v>
      </c>
      <c r="N25" s="60">
        <v>1630</v>
      </c>
      <c r="O25" s="60">
        <v>4598480</v>
      </c>
    </row>
    <row r="26" spans="2:15" s="16" customFormat="1" ht="18" customHeight="1">
      <c r="B26" s="120"/>
      <c r="C26" s="14" t="s">
        <v>902</v>
      </c>
      <c r="D26" s="60">
        <v>30695</v>
      </c>
      <c r="E26" s="60">
        <v>5854462.7920000004</v>
      </c>
      <c r="F26" s="60">
        <v>20712</v>
      </c>
      <c r="G26" s="60">
        <v>1410188</v>
      </c>
      <c r="H26" s="60">
        <v>8311</v>
      </c>
      <c r="I26" s="60">
        <v>2170967</v>
      </c>
      <c r="J26" s="60">
        <v>258</v>
      </c>
      <c r="K26" s="60">
        <v>143120</v>
      </c>
      <c r="L26" s="60">
        <v>1144</v>
      </c>
      <c r="M26" s="60">
        <v>1939616</v>
      </c>
      <c r="N26" s="60">
        <v>270</v>
      </c>
      <c r="O26" s="60">
        <v>190572</v>
      </c>
    </row>
    <row r="27" spans="2:15" s="16" customFormat="1" ht="18" customHeight="1">
      <c r="B27" s="120" t="s">
        <v>939</v>
      </c>
      <c r="C27" s="12" t="s">
        <v>901</v>
      </c>
      <c r="D27" s="59">
        <v>345978</v>
      </c>
      <c r="E27" s="59">
        <v>257293554.11799899</v>
      </c>
      <c r="F27" s="59">
        <v>233291</v>
      </c>
      <c r="G27" s="59">
        <v>129028024</v>
      </c>
      <c r="H27" s="59">
        <v>74424</v>
      </c>
      <c r="I27" s="59">
        <v>62782171</v>
      </c>
      <c r="J27" s="59">
        <v>15841</v>
      </c>
      <c r="K27" s="59">
        <v>20406145</v>
      </c>
      <c r="L27" s="59">
        <v>9325</v>
      </c>
      <c r="M27" s="59">
        <v>21906842</v>
      </c>
      <c r="N27" s="59">
        <v>13097</v>
      </c>
      <c r="O27" s="59">
        <v>23170372</v>
      </c>
    </row>
    <row r="28" spans="2:15" s="16" customFormat="1" ht="18" customHeight="1">
      <c r="B28" s="120"/>
      <c r="C28" s="14" t="s">
        <v>1497</v>
      </c>
      <c r="D28" s="60">
        <v>20124</v>
      </c>
      <c r="E28" s="60">
        <v>45287300.684</v>
      </c>
      <c r="F28" s="60">
        <v>7037</v>
      </c>
      <c r="G28" s="60">
        <v>23035813</v>
      </c>
      <c r="H28" s="60">
        <v>9233</v>
      </c>
      <c r="I28" s="60">
        <v>13918721</v>
      </c>
      <c r="J28" s="60">
        <v>2016</v>
      </c>
      <c r="K28" s="60">
        <v>3395836</v>
      </c>
      <c r="L28" s="60">
        <v>832</v>
      </c>
      <c r="M28" s="60">
        <v>2799639</v>
      </c>
      <c r="N28" s="60">
        <v>1006</v>
      </c>
      <c r="O28" s="60">
        <v>2137292</v>
      </c>
    </row>
    <row r="29" spans="2:15" s="16" customFormat="1" ht="18" customHeight="1">
      <c r="B29" s="120"/>
      <c r="C29" s="14" t="s">
        <v>932</v>
      </c>
      <c r="D29" s="60">
        <v>21004</v>
      </c>
      <c r="E29" s="60">
        <v>29577750.092999998</v>
      </c>
      <c r="F29" s="60">
        <v>9368</v>
      </c>
      <c r="G29" s="60">
        <v>14319777</v>
      </c>
      <c r="H29" s="60">
        <v>7644</v>
      </c>
      <c r="I29" s="60">
        <v>8176061</v>
      </c>
      <c r="J29" s="60">
        <v>2396</v>
      </c>
      <c r="K29" s="60">
        <v>3899470</v>
      </c>
      <c r="L29" s="60">
        <v>726</v>
      </c>
      <c r="M29" s="60">
        <v>2249949</v>
      </c>
      <c r="N29" s="60">
        <v>870</v>
      </c>
      <c r="O29" s="60">
        <v>932493</v>
      </c>
    </row>
    <row r="30" spans="2:15" s="16" customFormat="1" ht="18" customHeight="1">
      <c r="B30" s="120"/>
      <c r="C30" s="14" t="s">
        <v>933</v>
      </c>
      <c r="D30" s="60">
        <v>14204</v>
      </c>
      <c r="E30" s="60">
        <v>23707631.824999999</v>
      </c>
      <c r="F30" s="60">
        <v>4883</v>
      </c>
      <c r="G30" s="60">
        <v>10643089</v>
      </c>
      <c r="H30" s="60">
        <v>5418</v>
      </c>
      <c r="I30" s="60">
        <v>5664312</v>
      </c>
      <c r="J30" s="60">
        <v>2100</v>
      </c>
      <c r="K30" s="60">
        <v>3036078</v>
      </c>
      <c r="L30" s="60">
        <v>860</v>
      </c>
      <c r="M30" s="60">
        <v>2839912</v>
      </c>
      <c r="N30" s="60">
        <v>943</v>
      </c>
      <c r="O30" s="60">
        <v>1524241</v>
      </c>
    </row>
    <row r="31" spans="2:15" s="16" customFormat="1" ht="18" customHeight="1">
      <c r="B31" s="120"/>
      <c r="C31" s="14" t="s">
        <v>934</v>
      </c>
      <c r="D31" s="60">
        <v>20289</v>
      </c>
      <c r="E31" s="60">
        <v>33891647.924999997</v>
      </c>
      <c r="F31" s="60">
        <v>9035</v>
      </c>
      <c r="G31" s="60">
        <v>18172763</v>
      </c>
      <c r="H31" s="60">
        <v>6250</v>
      </c>
      <c r="I31" s="60">
        <v>7876125</v>
      </c>
      <c r="J31" s="60">
        <v>2377</v>
      </c>
      <c r="K31" s="60">
        <v>2798381</v>
      </c>
      <c r="L31" s="60">
        <v>1148</v>
      </c>
      <c r="M31" s="60">
        <v>3305924</v>
      </c>
      <c r="N31" s="60">
        <v>1479</v>
      </c>
      <c r="O31" s="60">
        <v>1738455</v>
      </c>
    </row>
    <row r="32" spans="2:15" s="16" customFormat="1" ht="18" customHeight="1">
      <c r="B32" s="120"/>
      <c r="C32" s="14" t="s">
        <v>935</v>
      </c>
      <c r="D32" s="60">
        <v>18636</v>
      </c>
      <c r="E32" s="60">
        <v>29694670.978</v>
      </c>
      <c r="F32" s="60">
        <v>9979</v>
      </c>
      <c r="G32" s="60">
        <v>13783239</v>
      </c>
      <c r="H32" s="60">
        <v>5005</v>
      </c>
      <c r="I32" s="60">
        <v>6077934</v>
      </c>
      <c r="J32" s="60">
        <v>1402</v>
      </c>
      <c r="K32" s="60">
        <v>2172135</v>
      </c>
      <c r="L32" s="60">
        <v>935</v>
      </c>
      <c r="M32" s="60">
        <v>2574624</v>
      </c>
      <c r="N32" s="60">
        <v>1315</v>
      </c>
      <c r="O32" s="60">
        <v>5086738</v>
      </c>
    </row>
    <row r="33" spans="2:15" s="16" customFormat="1" ht="18" customHeight="1">
      <c r="B33" s="120"/>
      <c r="C33" s="14" t="s">
        <v>936</v>
      </c>
      <c r="D33" s="60">
        <v>32860</v>
      </c>
      <c r="E33" s="60">
        <v>39043169.813000001</v>
      </c>
      <c r="F33" s="60">
        <v>22189</v>
      </c>
      <c r="G33" s="60">
        <v>20882121</v>
      </c>
      <c r="H33" s="60">
        <v>7407</v>
      </c>
      <c r="I33" s="60">
        <v>6230199</v>
      </c>
      <c r="J33" s="60">
        <v>988</v>
      </c>
      <c r="K33" s="60">
        <v>1273374</v>
      </c>
      <c r="L33" s="60">
        <v>974</v>
      </c>
      <c r="M33" s="60">
        <v>1812815</v>
      </c>
      <c r="N33" s="60">
        <v>1302</v>
      </c>
      <c r="O33" s="60">
        <v>8844661</v>
      </c>
    </row>
    <row r="34" spans="2:15" s="16" customFormat="1" ht="18" customHeight="1">
      <c r="B34" s="120"/>
      <c r="C34" s="14" t="s">
        <v>937</v>
      </c>
      <c r="D34" s="60">
        <v>186204</v>
      </c>
      <c r="E34" s="60">
        <v>51957691.398999996</v>
      </c>
      <c r="F34" s="60">
        <v>144505</v>
      </c>
      <c r="G34" s="60">
        <v>26774723</v>
      </c>
      <c r="H34" s="60">
        <v>29526</v>
      </c>
      <c r="I34" s="60">
        <v>13911446</v>
      </c>
      <c r="J34" s="60">
        <v>3830</v>
      </c>
      <c r="K34" s="60">
        <v>3443221</v>
      </c>
      <c r="L34" s="60">
        <v>3229</v>
      </c>
      <c r="M34" s="60">
        <v>5313304</v>
      </c>
      <c r="N34" s="60">
        <v>5114</v>
      </c>
      <c r="O34" s="60">
        <v>2514997</v>
      </c>
    </row>
    <row r="35" spans="2:15" s="16" customFormat="1" ht="18" customHeight="1">
      <c r="B35" s="120"/>
      <c r="C35" s="14" t="s">
        <v>902</v>
      </c>
      <c r="D35" s="60">
        <v>32657</v>
      </c>
      <c r="E35" s="60">
        <v>4133691.4010000001</v>
      </c>
      <c r="F35" s="60">
        <v>26295</v>
      </c>
      <c r="G35" s="60">
        <v>1416499</v>
      </c>
      <c r="H35" s="60">
        <v>3941</v>
      </c>
      <c r="I35" s="60">
        <v>927374</v>
      </c>
      <c r="J35" s="60">
        <v>732</v>
      </c>
      <c r="K35" s="60">
        <v>387650</v>
      </c>
      <c r="L35" s="60">
        <v>621</v>
      </c>
      <c r="M35" s="60">
        <v>1010674</v>
      </c>
      <c r="N35" s="60">
        <v>1068</v>
      </c>
      <c r="O35" s="60">
        <v>391496</v>
      </c>
    </row>
    <row r="36" spans="2:15" s="16" customFormat="1" ht="18" customHeight="1">
      <c r="B36" s="120" t="s">
        <v>940</v>
      </c>
      <c r="C36" s="12" t="s">
        <v>901</v>
      </c>
      <c r="D36" s="59">
        <v>256032</v>
      </c>
      <c r="E36" s="59">
        <v>190765010.646</v>
      </c>
      <c r="F36" s="59">
        <v>167749</v>
      </c>
      <c r="G36" s="59">
        <v>100725452</v>
      </c>
      <c r="H36" s="59">
        <v>54824</v>
      </c>
      <c r="I36" s="59">
        <v>48320383</v>
      </c>
      <c r="J36" s="59">
        <v>13541</v>
      </c>
      <c r="K36" s="59">
        <v>16614756</v>
      </c>
      <c r="L36" s="59">
        <v>6748</v>
      </c>
      <c r="M36" s="59">
        <v>16564592</v>
      </c>
      <c r="N36" s="59">
        <v>13170</v>
      </c>
      <c r="O36" s="59">
        <v>8539828</v>
      </c>
    </row>
    <row r="37" spans="2:15" s="16" customFormat="1" ht="18" customHeight="1">
      <c r="B37" s="120"/>
      <c r="C37" s="14" t="s">
        <v>1497</v>
      </c>
      <c r="D37" s="60">
        <v>19460</v>
      </c>
      <c r="E37" s="60">
        <v>34763877.295000002</v>
      </c>
      <c r="F37" s="60">
        <v>8374</v>
      </c>
      <c r="G37" s="60">
        <v>19438548</v>
      </c>
      <c r="H37" s="60">
        <v>7081</v>
      </c>
      <c r="I37" s="60">
        <v>8171890</v>
      </c>
      <c r="J37" s="60">
        <v>1462</v>
      </c>
      <c r="K37" s="60">
        <v>2974572</v>
      </c>
      <c r="L37" s="60">
        <v>871</v>
      </c>
      <c r="M37" s="60">
        <v>2778900</v>
      </c>
      <c r="N37" s="60">
        <v>1672</v>
      </c>
      <c r="O37" s="60">
        <v>1399968</v>
      </c>
    </row>
    <row r="38" spans="2:15" s="16" customFormat="1" ht="18" customHeight="1">
      <c r="B38" s="120"/>
      <c r="C38" s="14" t="s">
        <v>932</v>
      </c>
      <c r="D38" s="60">
        <v>19672</v>
      </c>
      <c r="E38" s="60">
        <v>27810074.123</v>
      </c>
      <c r="F38" s="60">
        <v>10518</v>
      </c>
      <c r="G38" s="60">
        <v>10119101</v>
      </c>
      <c r="H38" s="60">
        <v>5570</v>
      </c>
      <c r="I38" s="60">
        <v>12766313</v>
      </c>
      <c r="J38" s="60">
        <v>1664</v>
      </c>
      <c r="K38" s="60">
        <v>2280539</v>
      </c>
      <c r="L38" s="60">
        <v>658</v>
      </c>
      <c r="M38" s="60">
        <v>1940135</v>
      </c>
      <c r="N38" s="60">
        <v>1262</v>
      </c>
      <c r="O38" s="60">
        <v>703986</v>
      </c>
    </row>
    <row r="39" spans="2:15" s="16" customFormat="1" ht="18" customHeight="1">
      <c r="B39" s="120"/>
      <c r="C39" s="14" t="s">
        <v>933</v>
      </c>
      <c r="D39" s="60">
        <v>14351</v>
      </c>
      <c r="E39" s="60">
        <v>21090873.098999999</v>
      </c>
      <c r="F39" s="60">
        <v>6919</v>
      </c>
      <c r="G39" s="60">
        <v>13164593</v>
      </c>
      <c r="H39" s="60">
        <v>3813</v>
      </c>
      <c r="I39" s="60">
        <v>3247965</v>
      </c>
      <c r="J39" s="60">
        <v>1464</v>
      </c>
      <c r="K39" s="60">
        <v>1807437</v>
      </c>
      <c r="L39" s="60">
        <v>762</v>
      </c>
      <c r="M39" s="60">
        <v>2090244</v>
      </c>
      <c r="N39" s="60">
        <v>1393</v>
      </c>
      <c r="O39" s="60">
        <v>780634</v>
      </c>
    </row>
    <row r="40" spans="2:15" s="16" customFormat="1" ht="18" customHeight="1">
      <c r="B40" s="120"/>
      <c r="C40" s="14" t="s">
        <v>934</v>
      </c>
      <c r="D40" s="60">
        <v>20183</v>
      </c>
      <c r="E40" s="60">
        <v>22472632.792999901</v>
      </c>
      <c r="F40" s="60">
        <v>10805</v>
      </c>
      <c r="G40" s="60">
        <v>12936233</v>
      </c>
      <c r="H40" s="60">
        <v>4985</v>
      </c>
      <c r="I40" s="60">
        <v>4556619</v>
      </c>
      <c r="J40" s="60">
        <v>1858</v>
      </c>
      <c r="K40" s="60">
        <v>1668609</v>
      </c>
      <c r="L40" s="60">
        <v>982</v>
      </c>
      <c r="M40" s="60">
        <v>2483749</v>
      </c>
      <c r="N40" s="60">
        <v>1553</v>
      </c>
      <c r="O40" s="60">
        <v>827423</v>
      </c>
    </row>
    <row r="41" spans="2:15" s="16" customFormat="1" ht="18" customHeight="1">
      <c r="B41" s="120"/>
      <c r="C41" s="14" t="s">
        <v>935</v>
      </c>
      <c r="D41" s="60">
        <v>17672</v>
      </c>
      <c r="E41" s="60">
        <v>20398173.767999999</v>
      </c>
      <c r="F41" s="60">
        <v>9937</v>
      </c>
      <c r="G41" s="60">
        <v>10853494</v>
      </c>
      <c r="H41" s="60">
        <v>4102</v>
      </c>
      <c r="I41" s="60">
        <v>4328139</v>
      </c>
      <c r="J41" s="60">
        <v>1312</v>
      </c>
      <c r="K41" s="60">
        <v>1427334</v>
      </c>
      <c r="L41" s="60">
        <v>861</v>
      </c>
      <c r="M41" s="60">
        <v>2595085</v>
      </c>
      <c r="N41" s="60">
        <v>1460</v>
      </c>
      <c r="O41" s="60">
        <v>1194121</v>
      </c>
    </row>
    <row r="42" spans="2:15" s="16" customFormat="1" ht="18" customHeight="1">
      <c r="B42" s="120"/>
      <c r="C42" s="14" t="s">
        <v>936</v>
      </c>
      <c r="D42" s="60">
        <v>38425</v>
      </c>
      <c r="E42" s="60">
        <v>28826329.191</v>
      </c>
      <c r="F42" s="60">
        <v>27129</v>
      </c>
      <c r="G42" s="60">
        <v>17138420</v>
      </c>
      <c r="H42" s="60">
        <v>6445</v>
      </c>
      <c r="I42" s="60">
        <v>5681028</v>
      </c>
      <c r="J42" s="60">
        <v>1879</v>
      </c>
      <c r="K42" s="60">
        <v>2487225</v>
      </c>
      <c r="L42" s="60">
        <v>825</v>
      </c>
      <c r="M42" s="60">
        <v>1574511</v>
      </c>
      <c r="N42" s="60">
        <v>2147</v>
      </c>
      <c r="O42" s="60">
        <v>1945145</v>
      </c>
    </row>
    <row r="43" spans="2:15" s="16" customFormat="1" ht="18" customHeight="1">
      <c r="B43" s="120"/>
      <c r="C43" s="14" t="s">
        <v>937</v>
      </c>
      <c r="D43" s="60">
        <v>122268</v>
      </c>
      <c r="E43" s="60">
        <v>33890115.563000001</v>
      </c>
      <c r="F43" s="60">
        <v>92050</v>
      </c>
      <c r="G43" s="60">
        <v>16903046</v>
      </c>
      <c r="H43" s="60">
        <v>21741</v>
      </c>
      <c r="I43" s="60">
        <v>9380798</v>
      </c>
      <c r="J43" s="60">
        <v>3761</v>
      </c>
      <c r="K43" s="60">
        <v>3871134</v>
      </c>
      <c r="L43" s="60">
        <v>1410</v>
      </c>
      <c r="M43" s="60">
        <v>2220472</v>
      </c>
      <c r="N43" s="60">
        <v>3306</v>
      </c>
      <c r="O43" s="60">
        <v>1514665</v>
      </c>
    </row>
    <row r="44" spans="2:15" s="16" customFormat="1" ht="18" customHeight="1">
      <c r="B44" s="120"/>
      <c r="C44" s="14" t="s">
        <v>902</v>
      </c>
      <c r="D44" s="60">
        <v>4001</v>
      </c>
      <c r="E44" s="60">
        <v>1512934.814</v>
      </c>
      <c r="F44" s="60">
        <v>2017</v>
      </c>
      <c r="G44" s="60">
        <v>172017</v>
      </c>
      <c r="H44" s="60">
        <v>1087</v>
      </c>
      <c r="I44" s="60">
        <v>187630</v>
      </c>
      <c r="J44" s="60">
        <v>141</v>
      </c>
      <c r="K44" s="60">
        <v>97906</v>
      </c>
      <c r="L44" s="60">
        <v>379</v>
      </c>
      <c r="M44" s="60">
        <v>881495</v>
      </c>
      <c r="N44" s="60">
        <v>377</v>
      </c>
      <c r="O44" s="60">
        <v>173886</v>
      </c>
    </row>
    <row r="45" spans="2:15" s="16" customFormat="1" ht="18" customHeight="1">
      <c r="B45" s="120" t="s">
        <v>941</v>
      </c>
      <c r="C45" s="12" t="s">
        <v>901</v>
      </c>
      <c r="D45" s="59">
        <v>220159</v>
      </c>
      <c r="E45" s="59">
        <v>240125698.62799999</v>
      </c>
      <c r="F45" s="59">
        <v>135795</v>
      </c>
      <c r="G45" s="59">
        <v>112202255</v>
      </c>
      <c r="H45" s="59">
        <v>48675</v>
      </c>
      <c r="I45" s="59">
        <v>58927532</v>
      </c>
      <c r="J45" s="59">
        <v>14698</v>
      </c>
      <c r="K45" s="59">
        <v>25653875</v>
      </c>
      <c r="L45" s="59">
        <v>6698</v>
      </c>
      <c r="M45" s="59">
        <v>18676858</v>
      </c>
      <c r="N45" s="59">
        <v>14293</v>
      </c>
      <c r="O45" s="59">
        <v>24665178</v>
      </c>
    </row>
    <row r="46" spans="2:15" s="16" customFormat="1" ht="18" customHeight="1">
      <c r="B46" s="120"/>
      <c r="C46" s="14" t="s">
        <v>1497</v>
      </c>
      <c r="D46" s="60">
        <v>29449</v>
      </c>
      <c r="E46" s="60">
        <v>64134728.703000002</v>
      </c>
      <c r="F46" s="60">
        <v>13917</v>
      </c>
      <c r="G46" s="60">
        <v>26958070</v>
      </c>
      <c r="H46" s="60">
        <v>9342</v>
      </c>
      <c r="I46" s="60">
        <v>20606295</v>
      </c>
      <c r="J46" s="60">
        <v>2514</v>
      </c>
      <c r="K46" s="60">
        <v>6805725</v>
      </c>
      <c r="L46" s="60">
        <v>953</v>
      </c>
      <c r="M46" s="60">
        <v>3395172</v>
      </c>
      <c r="N46" s="60">
        <v>2723</v>
      </c>
      <c r="O46" s="60">
        <v>6369467</v>
      </c>
    </row>
    <row r="47" spans="2:15" s="16" customFormat="1" ht="18" customHeight="1">
      <c r="B47" s="120"/>
      <c r="C47" s="14" t="s">
        <v>932</v>
      </c>
      <c r="D47" s="60">
        <v>18039</v>
      </c>
      <c r="E47" s="60">
        <v>33916235.695</v>
      </c>
      <c r="F47" s="60">
        <v>9282</v>
      </c>
      <c r="G47" s="60">
        <v>11549286</v>
      </c>
      <c r="H47" s="60">
        <v>4174</v>
      </c>
      <c r="I47" s="60">
        <v>6933405</v>
      </c>
      <c r="J47" s="60">
        <v>2399</v>
      </c>
      <c r="K47" s="60">
        <v>4015260</v>
      </c>
      <c r="L47" s="60">
        <v>696</v>
      </c>
      <c r="M47" s="60">
        <v>2684058</v>
      </c>
      <c r="N47" s="60">
        <v>1488</v>
      </c>
      <c r="O47" s="60">
        <v>8734227</v>
      </c>
    </row>
    <row r="48" spans="2:15" s="16" customFormat="1" ht="18" customHeight="1">
      <c r="B48" s="120"/>
      <c r="C48" s="14" t="s">
        <v>933</v>
      </c>
      <c r="D48" s="60">
        <v>20400</v>
      </c>
      <c r="E48" s="60">
        <v>29559346.458999999</v>
      </c>
      <c r="F48" s="60">
        <v>10943</v>
      </c>
      <c r="G48" s="60">
        <v>16598891</v>
      </c>
      <c r="H48" s="60">
        <v>5158</v>
      </c>
      <c r="I48" s="60">
        <v>6351995</v>
      </c>
      <c r="J48" s="60">
        <v>1525</v>
      </c>
      <c r="K48" s="60">
        <v>2118109</v>
      </c>
      <c r="L48" s="60">
        <v>1011</v>
      </c>
      <c r="M48" s="60">
        <v>3107482</v>
      </c>
      <c r="N48" s="60">
        <v>1763</v>
      </c>
      <c r="O48" s="60">
        <v>1382870</v>
      </c>
    </row>
    <row r="49" spans="2:15" s="16" customFormat="1" ht="18" customHeight="1">
      <c r="B49" s="120"/>
      <c r="C49" s="14" t="s">
        <v>934</v>
      </c>
      <c r="D49" s="60">
        <v>19557</v>
      </c>
      <c r="E49" s="60">
        <v>24749281.450999901</v>
      </c>
      <c r="F49" s="60">
        <v>9943</v>
      </c>
      <c r="G49" s="60">
        <v>11309421</v>
      </c>
      <c r="H49" s="60">
        <v>5213</v>
      </c>
      <c r="I49" s="60">
        <v>6752555</v>
      </c>
      <c r="J49" s="60">
        <v>1860</v>
      </c>
      <c r="K49" s="60">
        <v>2526299</v>
      </c>
      <c r="L49" s="60">
        <v>935</v>
      </c>
      <c r="M49" s="60">
        <v>2960330</v>
      </c>
      <c r="N49" s="60">
        <v>1606</v>
      </c>
      <c r="O49" s="60">
        <v>1200676</v>
      </c>
    </row>
    <row r="50" spans="2:15" s="16" customFormat="1" ht="18" customHeight="1">
      <c r="B50" s="120"/>
      <c r="C50" s="14" t="s">
        <v>935</v>
      </c>
      <c r="D50" s="60">
        <v>16945</v>
      </c>
      <c r="E50" s="60">
        <v>23614519.465</v>
      </c>
      <c r="F50" s="60">
        <v>9293</v>
      </c>
      <c r="G50" s="60">
        <v>11761437</v>
      </c>
      <c r="H50" s="60">
        <v>3965</v>
      </c>
      <c r="I50" s="60">
        <v>5964143</v>
      </c>
      <c r="J50" s="60">
        <v>1085</v>
      </c>
      <c r="K50" s="60">
        <v>1469828</v>
      </c>
      <c r="L50" s="60">
        <v>1007</v>
      </c>
      <c r="M50" s="60">
        <v>2807568</v>
      </c>
      <c r="N50" s="60">
        <v>1595</v>
      </c>
      <c r="O50" s="60">
        <v>1611543</v>
      </c>
    </row>
    <row r="51" spans="2:15" s="16" customFormat="1" ht="18" customHeight="1">
      <c r="B51" s="120"/>
      <c r="C51" s="14" t="s">
        <v>936</v>
      </c>
      <c r="D51" s="60">
        <v>26896</v>
      </c>
      <c r="E51" s="60">
        <v>29478205.7079999</v>
      </c>
      <c r="F51" s="60">
        <v>16106</v>
      </c>
      <c r="G51" s="60">
        <v>15165254</v>
      </c>
      <c r="H51" s="60">
        <v>5517</v>
      </c>
      <c r="I51" s="60">
        <v>4973051</v>
      </c>
      <c r="J51" s="60">
        <v>2574</v>
      </c>
      <c r="K51" s="60">
        <v>3984095</v>
      </c>
      <c r="L51" s="60">
        <v>663</v>
      </c>
      <c r="M51" s="60">
        <v>1470130</v>
      </c>
      <c r="N51" s="60">
        <v>2036</v>
      </c>
      <c r="O51" s="60">
        <v>3885676</v>
      </c>
    </row>
    <row r="52" spans="2:15" s="16" customFormat="1" ht="18" customHeight="1">
      <c r="B52" s="120"/>
      <c r="C52" s="14" t="s">
        <v>937</v>
      </c>
      <c r="D52" s="60">
        <v>71426</v>
      </c>
      <c r="E52" s="60">
        <v>32227255.818</v>
      </c>
      <c r="F52" s="60">
        <v>52564</v>
      </c>
      <c r="G52" s="60">
        <v>18030058</v>
      </c>
      <c r="H52" s="60">
        <v>13053</v>
      </c>
      <c r="I52" s="60">
        <v>6951689</v>
      </c>
      <c r="J52" s="60">
        <v>2363</v>
      </c>
      <c r="K52" s="60">
        <v>4256764</v>
      </c>
      <c r="L52" s="60">
        <v>1054</v>
      </c>
      <c r="M52" s="60">
        <v>1742809</v>
      </c>
      <c r="N52" s="60">
        <v>2392</v>
      </c>
      <c r="O52" s="60">
        <v>1245935</v>
      </c>
    </row>
    <row r="53" spans="2:15" s="16" customFormat="1" ht="18" customHeight="1">
      <c r="B53" s="120"/>
      <c r="C53" s="14" t="s">
        <v>902</v>
      </c>
      <c r="D53" s="60">
        <v>17447</v>
      </c>
      <c r="E53" s="60">
        <v>2446125.3289999999</v>
      </c>
      <c r="F53" s="60">
        <v>13747</v>
      </c>
      <c r="G53" s="60">
        <v>829838</v>
      </c>
      <c r="H53" s="60">
        <v>2253</v>
      </c>
      <c r="I53" s="60">
        <v>394401</v>
      </c>
      <c r="J53" s="60">
        <v>378</v>
      </c>
      <c r="K53" s="60">
        <v>477795</v>
      </c>
      <c r="L53" s="60">
        <v>379</v>
      </c>
      <c r="M53" s="60">
        <v>509308</v>
      </c>
      <c r="N53" s="60">
        <v>690</v>
      </c>
      <c r="O53" s="60">
        <v>234783</v>
      </c>
    </row>
    <row r="54" spans="2:15" s="16" customFormat="1" ht="18" customHeight="1">
      <c r="B54" s="120" t="s">
        <v>942</v>
      </c>
      <c r="C54" s="12" t="s">
        <v>901</v>
      </c>
      <c r="D54" s="59">
        <v>135977</v>
      </c>
      <c r="E54" s="59">
        <v>113139505.29799999</v>
      </c>
      <c r="F54" s="59">
        <v>88389</v>
      </c>
      <c r="G54" s="59">
        <v>61915153</v>
      </c>
      <c r="H54" s="59">
        <v>33929</v>
      </c>
      <c r="I54" s="59">
        <v>24892702</v>
      </c>
      <c r="J54" s="59">
        <v>4516</v>
      </c>
      <c r="K54" s="59">
        <v>8973996</v>
      </c>
      <c r="L54" s="59">
        <v>4085</v>
      </c>
      <c r="M54" s="59">
        <v>13008225</v>
      </c>
      <c r="N54" s="59">
        <v>5058</v>
      </c>
      <c r="O54" s="59">
        <v>4349429</v>
      </c>
    </row>
    <row r="55" spans="2:15" s="16" customFormat="1" ht="18" customHeight="1">
      <c r="B55" s="120"/>
      <c r="C55" s="14" t="s">
        <v>1497</v>
      </c>
      <c r="D55" s="60">
        <v>12293</v>
      </c>
      <c r="E55" s="60">
        <v>20017652.82</v>
      </c>
      <c r="F55" s="60">
        <v>5418</v>
      </c>
      <c r="G55" s="60">
        <v>11128705</v>
      </c>
      <c r="H55" s="60">
        <v>4604</v>
      </c>
      <c r="I55" s="60">
        <v>4916985</v>
      </c>
      <c r="J55" s="60">
        <v>950</v>
      </c>
      <c r="K55" s="60">
        <v>1926556</v>
      </c>
      <c r="L55" s="60">
        <v>448</v>
      </c>
      <c r="M55" s="60">
        <v>1089150</v>
      </c>
      <c r="N55" s="60">
        <v>873</v>
      </c>
      <c r="O55" s="60">
        <v>956257</v>
      </c>
    </row>
    <row r="56" spans="2:15" s="16" customFormat="1" ht="18" customHeight="1">
      <c r="B56" s="120"/>
      <c r="C56" s="14" t="s">
        <v>932</v>
      </c>
      <c r="D56" s="60">
        <v>11876</v>
      </c>
      <c r="E56" s="60">
        <v>12519149.723999999</v>
      </c>
      <c r="F56" s="60">
        <v>5891</v>
      </c>
      <c r="G56" s="60">
        <v>6147939</v>
      </c>
      <c r="H56" s="60">
        <v>3945</v>
      </c>
      <c r="I56" s="60">
        <v>2889654</v>
      </c>
      <c r="J56" s="60">
        <v>871</v>
      </c>
      <c r="K56" s="60">
        <v>1506888</v>
      </c>
      <c r="L56" s="60">
        <v>458</v>
      </c>
      <c r="M56" s="60">
        <v>1459648</v>
      </c>
      <c r="N56" s="60">
        <v>711</v>
      </c>
      <c r="O56" s="60">
        <v>515020</v>
      </c>
    </row>
    <row r="57" spans="2:15" s="16" customFormat="1" ht="18" customHeight="1">
      <c r="B57" s="120"/>
      <c r="C57" s="14" t="s">
        <v>933</v>
      </c>
      <c r="D57" s="60">
        <v>9321</v>
      </c>
      <c r="E57" s="60">
        <v>13466111.757999999</v>
      </c>
      <c r="F57" s="60">
        <v>4525</v>
      </c>
      <c r="G57" s="60">
        <v>7820442</v>
      </c>
      <c r="H57" s="60">
        <v>2992</v>
      </c>
      <c r="I57" s="60">
        <v>2318713</v>
      </c>
      <c r="J57" s="60">
        <v>540</v>
      </c>
      <c r="K57" s="60">
        <v>1074937</v>
      </c>
      <c r="L57" s="60">
        <v>610</v>
      </c>
      <c r="M57" s="60">
        <v>1740020</v>
      </c>
      <c r="N57" s="60">
        <v>654</v>
      </c>
      <c r="O57" s="60">
        <v>512001</v>
      </c>
    </row>
    <row r="58" spans="2:15" s="16" customFormat="1" ht="18" customHeight="1">
      <c r="B58" s="120"/>
      <c r="C58" s="14" t="s">
        <v>934</v>
      </c>
      <c r="D58" s="60">
        <v>11218</v>
      </c>
      <c r="E58" s="60">
        <v>17967931.921999998</v>
      </c>
      <c r="F58" s="60">
        <v>5378</v>
      </c>
      <c r="G58" s="60">
        <v>8693484</v>
      </c>
      <c r="H58" s="60">
        <v>3718</v>
      </c>
      <c r="I58" s="60">
        <v>3846177</v>
      </c>
      <c r="J58" s="60">
        <v>702</v>
      </c>
      <c r="K58" s="60">
        <v>1051053</v>
      </c>
      <c r="L58" s="60">
        <v>678</v>
      </c>
      <c r="M58" s="60">
        <v>3834111</v>
      </c>
      <c r="N58" s="60">
        <v>742</v>
      </c>
      <c r="O58" s="60">
        <v>543107</v>
      </c>
    </row>
    <row r="59" spans="2:15" s="16" customFormat="1" ht="18" customHeight="1">
      <c r="B59" s="120"/>
      <c r="C59" s="14" t="s">
        <v>935</v>
      </c>
      <c r="D59" s="60">
        <v>9328</v>
      </c>
      <c r="E59" s="60">
        <v>14749821.856000001</v>
      </c>
      <c r="F59" s="60">
        <v>4719</v>
      </c>
      <c r="G59" s="60">
        <v>9112916</v>
      </c>
      <c r="H59" s="60">
        <v>3178</v>
      </c>
      <c r="I59" s="60">
        <v>2790498</v>
      </c>
      <c r="J59" s="60">
        <v>395</v>
      </c>
      <c r="K59" s="60">
        <v>578767</v>
      </c>
      <c r="L59" s="60">
        <v>491</v>
      </c>
      <c r="M59" s="60">
        <v>1672702</v>
      </c>
      <c r="N59" s="60">
        <v>545</v>
      </c>
      <c r="O59" s="60">
        <v>594939</v>
      </c>
    </row>
    <row r="60" spans="2:15" s="16" customFormat="1" ht="18" customHeight="1">
      <c r="B60" s="120"/>
      <c r="C60" s="14" t="s">
        <v>936</v>
      </c>
      <c r="D60" s="60">
        <v>13221</v>
      </c>
      <c r="E60" s="60">
        <v>15427500.305</v>
      </c>
      <c r="F60" s="60">
        <v>7820</v>
      </c>
      <c r="G60" s="60">
        <v>8421208</v>
      </c>
      <c r="H60" s="60">
        <v>4084</v>
      </c>
      <c r="I60" s="60">
        <v>4064913</v>
      </c>
      <c r="J60" s="60">
        <v>449</v>
      </c>
      <c r="K60" s="60">
        <v>1166356</v>
      </c>
      <c r="L60" s="60">
        <v>464</v>
      </c>
      <c r="M60" s="60">
        <v>1184440</v>
      </c>
      <c r="N60" s="60">
        <v>404</v>
      </c>
      <c r="O60" s="60">
        <v>590583</v>
      </c>
    </row>
    <row r="61" spans="2:15" s="16" customFormat="1" ht="18" customHeight="1">
      <c r="B61" s="120"/>
      <c r="C61" s="14" t="s">
        <v>937</v>
      </c>
      <c r="D61" s="60">
        <v>51925</v>
      </c>
      <c r="E61" s="60">
        <v>16533962.328</v>
      </c>
      <c r="F61" s="60">
        <v>40907</v>
      </c>
      <c r="G61" s="60">
        <v>9732919</v>
      </c>
      <c r="H61" s="60">
        <v>9237</v>
      </c>
      <c r="I61" s="60">
        <v>3667329</v>
      </c>
      <c r="J61" s="60">
        <v>512</v>
      </c>
      <c r="K61" s="60">
        <v>1539045</v>
      </c>
      <c r="L61" s="60">
        <v>568</v>
      </c>
      <c r="M61" s="60">
        <v>1123748</v>
      </c>
      <c r="N61" s="60">
        <v>701</v>
      </c>
      <c r="O61" s="60">
        <v>470922</v>
      </c>
    </row>
    <row r="62" spans="2:15" s="16" customFormat="1" ht="18" customHeight="1">
      <c r="B62" s="120"/>
      <c r="C62" s="14" t="s">
        <v>902</v>
      </c>
      <c r="D62" s="60">
        <v>16795</v>
      </c>
      <c r="E62" s="60">
        <v>2457374.585</v>
      </c>
      <c r="F62" s="60">
        <v>13731</v>
      </c>
      <c r="G62" s="60">
        <v>857542</v>
      </c>
      <c r="H62" s="60">
        <v>2171</v>
      </c>
      <c r="I62" s="60">
        <v>398434</v>
      </c>
      <c r="J62" s="60">
        <v>97</v>
      </c>
      <c r="K62" s="60">
        <v>130394</v>
      </c>
      <c r="L62" s="60">
        <v>368</v>
      </c>
      <c r="M62" s="60">
        <v>904406</v>
      </c>
      <c r="N62" s="60">
        <v>428</v>
      </c>
      <c r="O62" s="60">
        <v>166599</v>
      </c>
    </row>
    <row r="63" spans="2:15" s="16" customFormat="1" ht="18" customHeight="1">
      <c r="B63" s="120" t="s">
        <v>943</v>
      </c>
      <c r="C63" s="12" t="s">
        <v>901</v>
      </c>
      <c r="D63" s="59">
        <v>130126</v>
      </c>
      <c r="E63" s="59">
        <v>119430179.26100001</v>
      </c>
      <c r="F63" s="59">
        <v>89021</v>
      </c>
      <c r="G63" s="59">
        <v>58972741</v>
      </c>
      <c r="H63" s="59">
        <v>27416</v>
      </c>
      <c r="I63" s="59">
        <v>25868178</v>
      </c>
      <c r="J63" s="59">
        <v>3131</v>
      </c>
      <c r="K63" s="59">
        <v>5842595</v>
      </c>
      <c r="L63" s="59">
        <v>5101</v>
      </c>
      <c r="M63" s="59">
        <v>15533512</v>
      </c>
      <c r="N63" s="59">
        <v>5457</v>
      </c>
      <c r="O63" s="59">
        <v>13213153</v>
      </c>
    </row>
    <row r="64" spans="2:15" s="16" customFormat="1" ht="18" customHeight="1">
      <c r="B64" s="120"/>
      <c r="C64" s="14" t="s">
        <v>1497</v>
      </c>
      <c r="D64" s="60">
        <v>11979</v>
      </c>
      <c r="E64" s="60">
        <v>17564170.941</v>
      </c>
      <c r="F64" s="60">
        <v>6820</v>
      </c>
      <c r="G64" s="60">
        <v>8641779</v>
      </c>
      <c r="H64" s="60">
        <v>3251</v>
      </c>
      <c r="I64" s="60">
        <v>4792276</v>
      </c>
      <c r="J64" s="60">
        <v>571</v>
      </c>
      <c r="K64" s="60">
        <v>1192782</v>
      </c>
      <c r="L64" s="60">
        <v>628</v>
      </c>
      <c r="M64" s="60">
        <v>2087907</v>
      </c>
      <c r="N64" s="60">
        <v>709</v>
      </c>
      <c r="O64" s="60">
        <v>849427</v>
      </c>
    </row>
    <row r="65" spans="2:15" s="16" customFormat="1" ht="18" customHeight="1">
      <c r="B65" s="120"/>
      <c r="C65" s="14" t="s">
        <v>932</v>
      </c>
      <c r="D65" s="60">
        <v>9620</v>
      </c>
      <c r="E65" s="60">
        <v>10406314.846000001</v>
      </c>
      <c r="F65" s="60">
        <v>5903</v>
      </c>
      <c r="G65" s="60">
        <v>5283474</v>
      </c>
      <c r="H65" s="60">
        <v>2295</v>
      </c>
      <c r="I65" s="60">
        <v>2531707</v>
      </c>
      <c r="J65" s="60">
        <v>409</v>
      </c>
      <c r="K65" s="60">
        <v>559069</v>
      </c>
      <c r="L65" s="60">
        <v>482</v>
      </c>
      <c r="M65" s="60">
        <v>1619462</v>
      </c>
      <c r="N65" s="60">
        <v>531</v>
      </c>
      <c r="O65" s="60">
        <v>412602</v>
      </c>
    </row>
    <row r="66" spans="2:15" s="16" customFormat="1" ht="18" customHeight="1">
      <c r="B66" s="120"/>
      <c r="C66" s="14" t="s">
        <v>933</v>
      </c>
      <c r="D66" s="60">
        <v>8881</v>
      </c>
      <c r="E66" s="60">
        <v>12422457.880000001</v>
      </c>
      <c r="F66" s="60">
        <v>5131</v>
      </c>
      <c r="G66" s="60">
        <v>6688195</v>
      </c>
      <c r="H66" s="60">
        <v>2118</v>
      </c>
      <c r="I66" s="60">
        <v>2622425</v>
      </c>
      <c r="J66" s="60">
        <v>446</v>
      </c>
      <c r="K66" s="60">
        <v>994051</v>
      </c>
      <c r="L66" s="60">
        <v>619</v>
      </c>
      <c r="M66" s="60">
        <v>1651362</v>
      </c>
      <c r="N66" s="60">
        <v>567</v>
      </c>
      <c r="O66" s="60">
        <v>466424</v>
      </c>
    </row>
    <row r="67" spans="2:15" s="16" customFormat="1" ht="18" customHeight="1">
      <c r="B67" s="120"/>
      <c r="C67" s="14" t="s">
        <v>934</v>
      </c>
      <c r="D67" s="60">
        <v>11948</v>
      </c>
      <c r="E67" s="60">
        <v>15909999.211999999</v>
      </c>
      <c r="F67" s="60">
        <v>6557</v>
      </c>
      <c r="G67" s="60">
        <v>8041711</v>
      </c>
      <c r="H67" s="60">
        <v>3417</v>
      </c>
      <c r="I67" s="60">
        <v>4230506</v>
      </c>
      <c r="J67" s="60">
        <v>450</v>
      </c>
      <c r="K67" s="60">
        <v>614647</v>
      </c>
      <c r="L67" s="60">
        <v>853</v>
      </c>
      <c r="M67" s="60">
        <v>2449459</v>
      </c>
      <c r="N67" s="60">
        <v>671</v>
      </c>
      <c r="O67" s="60">
        <v>573676</v>
      </c>
    </row>
    <row r="68" spans="2:15" s="16" customFormat="1" ht="18" customHeight="1">
      <c r="B68" s="120"/>
      <c r="C68" s="14" t="s">
        <v>935</v>
      </c>
      <c r="D68" s="60">
        <v>9879</v>
      </c>
      <c r="E68" s="60">
        <v>14012913.064999999</v>
      </c>
      <c r="F68" s="60">
        <v>5920</v>
      </c>
      <c r="G68" s="60">
        <v>6697172</v>
      </c>
      <c r="H68" s="60">
        <v>2399</v>
      </c>
      <c r="I68" s="60">
        <v>3461240</v>
      </c>
      <c r="J68" s="60">
        <v>303</v>
      </c>
      <c r="K68" s="60">
        <v>961330</v>
      </c>
      <c r="L68" s="60">
        <v>563</v>
      </c>
      <c r="M68" s="60">
        <v>2087620</v>
      </c>
      <c r="N68" s="60">
        <v>694</v>
      </c>
      <c r="O68" s="60">
        <v>805551</v>
      </c>
    </row>
    <row r="69" spans="2:15" s="16" customFormat="1" ht="18" customHeight="1">
      <c r="B69" s="120"/>
      <c r="C69" s="14" t="s">
        <v>936</v>
      </c>
      <c r="D69" s="60">
        <v>13973</v>
      </c>
      <c r="E69" s="60">
        <v>28124644.233999901</v>
      </c>
      <c r="F69" s="60">
        <v>7891</v>
      </c>
      <c r="G69" s="60">
        <v>12276917</v>
      </c>
      <c r="H69" s="60">
        <v>3943</v>
      </c>
      <c r="I69" s="60">
        <v>3917675</v>
      </c>
      <c r="J69" s="60">
        <v>306</v>
      </c>
      <c r="K69" s="60">
        <v>832994</v>
      </c>
      <c r="L69" s="60">
        <v>695</v>
      </c>
      <c r="M69" s="60">
        <v>2138593</v>
      </c>
      <c r="N69" s="60">
        <v>1138</v>
      </c>
      <c r="O69" s="60">
        <v>8958465</v>
      </c>
    </row>
    <row r="70" spans="2:15" s="16" customFormat="1" ht="18" customHeight="1">
      <c r="B70" s="120"/>
      <c r="C70" s="14" t="s">
        <v>937</v>
      </c>
      <c r="D70" s="60">
        <v>61546</v>
      </c>
      <c r="E70" s="60">
        <v>18100047.300999999</v>
      </c>
      <c r="F70" s="60">
        <v>49686</v>
      </c>
      <c r="G70" s="60">
        <v>10955963</v>
      </c>
      <c r="H70" s="60">
        <v>9615</v>
      </c>
      <c r="I70" s="60">
        <v>4107045</v>
      </c>
      <c r="J70" s="60">
        <v>544</v>
      </c>
      <c r="K70" s="60">
        <v>476996</v>
      </c>
      <c r="L70" s="60">
        <v>807</v>
      </c>
      <c r="M70" s="60">
        <v>1769350</v>
      </c>
      <c r="N70" s="60">
        <v>894</v>
      </c>
      <c r="O70" s="60">
        <v>790694</v>
      </c>
    </row>
    <row r="71" spans="2:15" s="16" customFormat="1" ht="18" customHeight="1">
      <c r="B71" s="120"/>
      <c r="C71" s="14" t="s">
        <v>902</v>
      </c>
      <c r="D71" s="60">
        <v>2300</v>
      </c>
      <c r="E71" s="60">
        <v>2889631.7820000001</v>
      </c>
      <c r="F71" s="60">
        <v>1113</v>
      </c>
      <c r="G71" s="60">
        <v>387530</v>
      </c>
      <c r="H71" s="60">
        <v>378</v>
      </c>
      <c r="I71" s="60">
        <v>205303</v>
      </c>
      <c r="J71" s="60">
        <v>102</v>
      </c>
      <c r="K71" s="60">
        <v>210725</v>
      </c>
      <c r="L71" s="60">
        <v>454</v>
      </c>
      <c r="M71" s="60">
        <v>1729759</v>
      </c>
      <c r="N71" s="60">
        <v>253</v>
      </c>
      <c r="O71" s="60">
        <v>356314</v>
      </c>
    </row>
    <row r="72" spans="2:15" s="16" customFormat="1" ht="18" customHeight="1">
      <c r="B72" s="120" t="s">
        <v>944</v>
      </c>
      <c r="C72" s="12" t="s">
        <v>901</v>
      </c>
      <c r="D72" s="59">
        <v>137220</v>
      </c>
      <c r="E72" s="59">
        <v>97326387.636999905</v>
      </c>
      <c r="F72" s="59">
        <v>75429</v>
      </c>
      <c r="G72" s="59">
        <v>45286109</v>
      </c>
      <c r="H72" s="59">
        <v>31613</v>
      </c>
      <c r="I72" s="59">
        <v>18801961</v>
      </c>
      <c r="J72" s="59">
        <v>15475</v>
      </c>
      <c r="K72" s="59">
        <v>19473019</v>
      </c>
      <c r="L72" s="59">
        <v>4070</v>
      </c>
      <c r="M72" s="59">
        <v>7576958</v>
      </c>
      <c r="N72" s="59">
        <v>10633</v>
      </c>
      <c r="O72" s="59">
        <v>6188341</v>
      </c>
    </row>
    <row r="73" spans="2:15" s="16" customFormat="1" ht="18" customHeight="1">
      <c r="B73" s="120"/>
      <c r="C73" s="14" t="s">
        <v>1497</v>
      </c>
      <c r="D73" s="60">
        <v>16754</v>
      </c>
      <c r="E73" s="60">
        <v>16000387.953</v>
      </c>
      <c r="F73" s="60">
        <v>5930</v>
      </c>
      <c r="G73" s="60">
        <v>6995969</v>
      </c>
      <c r="H73" s="60">
        <v>5566</v>
      </c>
      <c r="I73" s="60">
        <v>3963660</v>
      </c>
      <c r="J73" s="60">
        <v>2972</v>
      </c>
      <c r="K73" s="60">
        <v>2942594</v>
      </c>
      <c r="L73" s="60">
        <v>604</v>
      </c>
      <c r="M73" s="60">
        <v>1196090</v>
      </c>
      <c r="N73" s="60">
        <v>1682</v>
      </c>
      <c r="O73" s="60">
        <v>902075</v>
      </c>
    </row>
    <row r="74" spans="2:15" s="16" customFormat="1" ht="18" customHeight="1">
      <c r="B74" s="120"/>
      <c r="C74" s="14" t="s">
        <v>932</v>
      </c>
      <c r="D74" s="60">
        <v>15963</v>
      </c>
      <c r="E74" s="60">
        <v>13366509.323999999</v>
      </c>
      <c r="F74" s="60">
        <v>8273</v>
      </c>
      <c r="G74" s="60">
        <v>6263336</v>
      </c>
      <c r="H74" s="60">
        <v>3725</v>
      </c>
      <c r="I74" s="60">
        <v>2389593</v>
      </c>
      <c r="J74" s="60">
        <v>2573</v>
      </c>
      <c r="K74" s="60">
        <v>2808513</v>
      </c>
      <c r="L74" s="60">
        <v>401</v>
      </c>
      <c r="M74" s="60">
        <v>1106014</v>
      </c>
      <c r="N74" s="60">
        <v>991</v>
      </c>
      <c r="O74" s="60">
        <v>799053</v>
      </c>
    </row>
    <row r="75" spans="2:15" s="16" customFormat="1" ht="18" customHeight="1">
      <c r="B75" s="120"/>
      <c r="C75" s="14" t="s">
        <v>933</v>
      </c>
      <c r="D75" s="60">
        <v>13948</v>
      </c>
      <c r="E75" s="60">
        <v>13990596.3219999</v>
      </c>
      <c r="F75" s="60">
        <v>6351</v>
      </c>
      <c r="G75" s="60">
        <v>7329611</v>
      </c>
      <c r="H75" s="60">
        <v>3561</v>
      </c>
      <c r="I75" s="60">
        <v>2209609</v>
      </c>
      <c r="J75" s="60">
        <v>2067</v>
      </c>
      <c r="K75" s="60">
        <v>2634425</v>
      </c>
      <c r="L75" s="60">
        <v>584</v>
      </c>
      <c r="M75" s="60">
        <v>1097907</v>
      </c>
      <c r="N75" s="60">
        <v>1385</v>
      </c>
      <c r="O75" s="60">
        <v>719044</v>
      </c>
    </row>
    <row r="76" spans="2:15" s="16" customFormat="1" ht="18" customHeight="1">
      <c r="B76" s="120"/>
      <c r="C76" s="14" t="s">
        <v>934</v>
      </c>
      <c r="D76" s="60">
        <v>13255</v>
      </c>
      <c r="E76" s="60">
        <v>11200899.457</v>
      </c>
      <c r="F76" s="60">
        <v>5635</v>
      </c>
      <c r="G76" s="60">
        <v>5187977</v>
      </c>
      <c r="H76" s="60">
        <v>3944</v>
      </c>
      <c r="I76" s="60">
        <v>2455588</v>
      </c>
      <c r="J76" s="60">
        <v>1641</v>
      </c>
      <c r="K76" s="60">
        <v>1732673</v>
      </c>
      <c r="L76" s="60">
        <v>743</v>
      </c>
      <c r="M76" s="60">
        <v>1306901</v>
      </c>
      <c r="N76" s="60">
        <v>1292</v>
      </c>
      <c r="O76" s="60">
        <v>517760</v>
      </c>
    </row>
    <row r="77" spans="2:15" s="16" customFormat="1" ht="18" customHeight="1">
      <c r="B77" s="120"/>
      <c r="C77" s="14" t="s">
        <v>935</v>
      </c>
      <c r="D77" s="60">
        <v>12820</v>
      </c>
      <c r="E77" s="60">
        <v>10318635.711999999</v>
      </c>
      <c r="F77" s="60">
        <v>5549</v>
      </c>
      <c r="G77" s="60">
        <v>4919678</v>
      </c>
      <c r="H77" s="60">
        <v>3807</v>
      </c>
      <c r="I77" s="60">
        <v>2437898</v>
      </c>
      <c r="J77" s="60">
        <v>1754</v>
      </c>
      <c r="K77" s="60">
        <v>1489267</v>
      </c>
      <c r="L77" s="60">
        <v>470</v>
      </c>
      <c r="M77" s="60">
        <v>873224</v>
      </c>
      <c r="N77" s="60">
        <v>1240</v>
      </c>
      <c r="O77" s="60">
        <v>598569</v>
      </c>
    </row>
    <row r="78" spans="2:15" s="16" customFormat="1" ht="18" customHeight="1">
      <c r="B78" s="120"/>
      <c r="C78" s="14" t="s">
        <v>936</v>
      </c>
      <c r="D78" s="60">
        <v>17881</v>
      </c>
      <c r="E78" s="60">
        <v>15207798.982999999</v>
      </c>
      <c r="F78" s="60">
        <v>9179</v>
      </c>
      <c r="G78" s="60">
        <v>7303353</v>
      </c>
      <c r="H78" s="60">
        <v>4232</v>
      </c>
      <c r="I78" s="60">
        <v>2431057</v>
      </c>
      <c r="J78" s="60">
        <v>1899</v>
      </c>
      <c r="K78" s="60">
        <v>2927550</v>
      </c>
      <c r="L78" s="60">
        <v>463</v>
      </c>
      <c r="M78" s="60">
        <v>736964</v>
      </c>
      <c r="N78" s="60">
        <v>2108</v>
      </c>
      <c r="O78" s="60">
        <v>1808875</v>
      </c>
    </row>
    <row r="79" spans="2:15" s="16" customFormat="1" ht="18" customHeight="1">
      <c r="B79" s="120"/>
      <c r="C79" s="14" t="s">
        <v>937</v>
      </c>
      <c r="D79" s="60">
        <v>40308</v>
      </c>
      <c r="E79" s="60">
        <v>16058996.3089999</v>
      </c>
      <c r="F79" s="60">
        <v>29664</v>
      </c>
      <c r="G79" s="60">
        <v>6923686</v>
      </c>
      <c r="H79" s="60">
        <v>6341</v>
      </c>
      <c r="I79" s="60">
        <v>2850880</v>
      </c>
      <c r="J79" s="60">
        <v>2492</v>
      </c>
      <c r="K79" s="60">
        <v>4778268</v>
      </c>
      <c r="L79" s="60">
        <v>513</v>
      </c>
      <c r="M79" s="60">
        <v>789394</v>
      </c>
      <c r="N79" s="60">
        <v>1298</v>
      </c>
      <c r="O79" s="60">
        <v>716769</v>
      </c>
    </row>
    <row r="80" spans="2:15" s="16" customFormat="1" ht="18" customHeight="1">
      <c r="B80" s="120"/>
      <c r="C80" s="14" t="s">
        <v>902</v>
      </c>
      <c r="D80" s="60">
        <v>6291</v>
      </c>
      <c r="E80" s="60">
        <v>1182563.577</v>
      </c>
      <c r="F80" s="60">
        <v>4848</v>
      </c>
      <c r="G80" s="60">
        <v>362499</v>
      </c>
      <c r="H80" s="60">
        <v>437</v>
      </c>
      <c r="I80" s="60">
        <v>63676</v>
      </c>
      <c r="J80" s="60">
        <v>77</v>
      </c>
      <c r="K80" s="60">
        <v>159730</v>
      </c>
      <c r="L80" s="60">
        <v>292</v>
      </c>
      <c r="M80" s="60">
        <v>470463</v>
      </c>
      <c r="N80" s="60">
        <v>637</v>
      </c>
      <c r="O80" s="60">
        <v>126196</v>
      </c>
    </row>
    <row r="81" spans="2:15" s="16" customFormat="1" ht="18" customHeight="1">
      <c r="B81" s="120" t="s">
        <v>912</v>
      </c>
      <c r="C81" s="12" t="s">
        <v>901</v>
      </c>
      <c r="D81" s="59">
        <v>36190</v>
      </c>
      <c r="E81" s="59">
        <v>33362899.541999999</v>
      </c>
      <c r="F81" s="59">
        <v>19523</v>
      </c>
      <c r="G81" s="59">
        <v>16636636</v>
      </c>
      <c r="H81" s="59">
        <v>7159</v>
      </c>
      <c r="I81" s="59">
        <v>6120508</v>
      </c>
      <c r="J81" s="59">
        <v>2116</v>
      </c>
      <c r="K81" s="59">
        <v>3192451</v>
      </c>
      <c r="L81" s="59">
        <v>1053</v>
      </c>
      <c r="M81" s="59">
        <v>3497656</v>
      </c>
      <c r="N81" s="59">
        <v>6339</v>
      </c>
      <c r="O81" s="59">
        <v>3915648</v>
      </c>
    </row>
    <row r="82" spans="2:15" s="16" customFormat="1" ht="18" customHeight="1">
      <c r="B82" s="120"/>
      <c r="C82" s="14" t="s">
        <v>1497</v>
      </c>
      <c r="D82" s="60">
        <v>7670</v>
      </c>
      <c r="E82" s="60">
        <v>14207285.242000001</v>
      </c>
      <c r="F82" s="60">
        <v>3535</v>
      </c>
      <c r="G82" s="60">
        <v>7656497</v>
      </c>
      <c r="H82" s="60">
        <v>2283</v>
      </c>
      <c r="I82" s="60">
        <v>3139341</v>
      </c>
      <c r="J82" s="60">
        <v>413</v>
      </c>
      <c r="K82" s="60">
        <v>874222</v>
      </c>
      <c r="L82" s="60">
        <v>279</v>
      </c>
      <c r="M82" s="60">
        <v>1505861</v>
      </c>
      <c r="N82" s="60">
        <v>1160</v>
      </c>
      <c r="O82" s="60">
        <v>1031366</v>
      </c>
    </row>
    <row r="83" spans="2:15" s="16" customFormat="1" ht="18" customHeight="1">
      <c r="B83" s="120"/>
      <c r="C83" s="14" t="s">
        <v>932</v>
      </c>
      <c r="D83" s="60">
        <v>5097</v>
      </c>
      <c r="E83" s="60">
        <v>10680251.448000001</v>
      </c>
      <c r="F83" s="60">
        <v>2511</v>
      </c>
      <c r="G83" s="60">
        <v>5972972</v>
      </c>
      <c r="H83" s="60">
        <v>1354</v>
      </c>
      <c r="I83" s="60">
        <v>2001099</v>
      </c>
      <c r="J83" s="60">
        <v>315</v>
      </c>
      <c r="K83" s="60">
        <v>433733</v>
      </c>
      <c r="L83" s="60">
        <v>185</v>
      </c>
      <c r="M83" s="60">
        <v>1221608</v>
      </c>
      <c r="N83" s="60">
        <v>732</v>
      </c>
      <c r="O83" s="60">
        <v>1050839</v>
      </c>
    </row>
    <row r="84" spans="2:15" s="16" customFormat="1" ht="18" customHeight="1">
      <c r="B84" s="120"/>
      <c r="C84" s="14" t="s">
        <v>933</v>
      </c>
      <c r="D84" s="60">
        <v>2746</v>
      </c>
      <c r="E84" s="60">
        <v>1855418.362</v>
      </c>
      <c r="F84" s="60">
        <v>851</v>
      </c>
      <c r="G84" s="60">
        <v>850075</v>
      </c>
      <c r="H84" s="60">
        <v>582</v>
      </c>
      <c r="I84" s="60">
        <v>187413</v>
      </c>
      <c r="J84" s="60">
        <v>279</v>
      </c>
      <c r="K84" s="60">
        <v>253869</v>
      </c>
      <c r="L84" s="60">
        <v>109</v>
      </c>
      <c r="M84" s="60">
        <v>125487</v>
      </c>
      <c r="N84" s="60">
        <v>925</v>
      </c>
      <c r="O84" s="60">
        <v>438574</v>
      </c>
    </row>
    <row r="85" spans="2:15" s="16" customFormat="1" ht="18" customHeight="1">
      <c r="B85" s="120"/>
      <c r="C85" s="14" t="s">
        <v>934</v>
      </c>
      <c r="D85" s="60">
        <v>2888</v>
      </c>
      <c r="E85" s="60">
        <v>1515056.8670000001</v>
      </c>
      <c r="F85" s="60">
        <v>1123</v>
      </c>
      <c r="G85" s="60">
        <v>438210</v>
      </c>
      <c r="H85" s="60">
        <v>594</v>
      </c>
      <c r="I85" s="60">
        <v>181642</v>
      </c>
      <c r="J85" s="60">
        <v>260</v>
      </c>
      <c r="K85" s="60">
        <v>385595</v>
      </c>
      <c r="L85" s="60">
        <v>110</v>
      </c>
      <c r="M85" s="60">
        <v>114248</v>
      </c>
      <c r="N85" s="60">
        <v>801</v>
      </c>
      <c r="O85" s="60">
        <v>395361</v>
      </c>
    </row>
    <row r="86" spans="2:15" s="16" customFormat="1" ht="18" customHeight="1">
      <c r="B86" s="120"/>
      <c r="C86" s="14" t="s">
        <v>935</v>
      </c>
      <c r="D86" s="60">
        <v>3135</v>
      </c>
      <c r="E86" s="60">
        <v>1398069.53299999</v>
      </c>
      <c r="F86" s="60">
        <v>1320</v>
      </c>
      <c r="G86" s="60">
        <v>471871</v>
      </c>
      <c r="H86" s="60">
        <v>581</v>
      </c>
      <c r="I86" s="60">
        <v>170477</v>
      </c>
      <c r="J86" s="60">
        <v>290</v>
      </c>
      <c r="K86" s="60">
        <v>393902</v>
      </c>
      <c r="L86" s="60">
        <v>93</v>
      </c>
      <c r="M86" s="60">
        <v>111358</v>
      </c>
      <c r="N86" s="60">
        <v>851</v>
      </c>
      <c r="O86" s="60">
        <v>250461</v>
      </c>
    </row>
    <row r="87" spans="2:15" s="16" customFormat="1" ht="18" customHeight="1">
      <c r="B87" s="120"/>
      <c r="C87" s="14" t="s">
        <v>936</v>
      </c>
      <c r="D87" s="60">
        <v>3638</v>
      </c>
      <c r="E87" s="60">
        <v>1522446.67</v>
      </c>
      <c r="F87" s="60">
        <v>1707</v>
      </c>
      <c r="G87" s="60">
        <v>434031</v>
      </c>
      <c r="H87" s="60">
        <v>541</v>
      </c>
      <c r="I87" s="60">
        <v>178957</v>
      </c>
      <c r="J87" s="60">
        <v>210</v>
      </c>
      <c r="K87" s="60">
        <v>311413</v>
      </c>
      <c r="L87" s="60">
        <v>110</v>
      </c>
      <c r="M87" s="60">
        <v>143190</v>
      </c>
      <c r="N87" s="60">
        <v>1070</v>
      </c>
      <c r="O87" s="60">
        <v>454856</v>
      </c>
    </row>
    <row r="88" spans="2:15" s="16" customFormat="1" ht="18" customHeight="1">
      <c r="B88" s="120"/>
      <c r="C88" s="14" t="s">
        <v>937</v>
      </c>
      <c r="D88" s="60">
        <v>10028</v>
      </c>
      <c r="E88" s="60">
        <v>1854442.5309999899</v>
      </c>
      <c r="F88" s="60">
        <v>7894</v>
      </c>
      <c r="G88" s="60">
        <v>760881</v>
      </c>
      <c r="H88" s="60">
        <v>1106</v>
      </c>
      <c r="I88" s="60">
        <v>236374</v>
      </c>
      <c r="J88" s="60">
        <v>287</v>
      </c>
      <c r="K88" s="60">
        <v>446842</v>
      </c>
      <c r="L88" s="60">
        <v>112</v>
      </c>
      <c r="M88" s="60">
        <v>160429</v>
      </c>
      <c r="N88" s="60">
        <v>629</v>
      </c>
      <c r="O88" s="60">
        <v>249917</v>
      </c>
    </row>
    <row r="89" spans="2:15" s="16" customFormat="1" ht="18" customHeight="1">
      <c r="B89" s="120"/>
      <c r="C89" s="14" t="s">
        <v>902</v>
      </c>
      <c r="D89" s="60">
        <v>988</v>
      </c>
      <c r="E89" s="60">
        <v>329928.88900000002</v>
      </c>
      <c r="F89" s="60">
        <v>582</v>
      </c>
      <c r="G89" s="60">
        <v>52099</v>
      </c>
      <c r="H89" s="60">
        <v>118</v>
      </c>
      <c r="I89" s="60">
        <v>25206</v>
      </c>
      <c r="J89" s="60">
        <v>62</v>
      </c>
      <c r="K89" s="60">
        <v>92876</v>
      </c>
      <c r="L89" s="60">
        <v>55</v>
      </c>
      <c r="M89" s="60">
        <v>115475</v>
      </c>
      <c r="N89" s="60">
        <v>171</v>
      </c>
      <c r="O89" s="60">
        <v>44274</v>
      </c>
    </row>
    <row r="90" spans="2:15" s="16" customFormat="1" ht="18" customHeight="1">
      <c r="B90" s="120" t="s">
        <v>945</v>
      </c>
      <c r="C90" s="12" t="s">
        <v>901</v>
      </c>
      <c r="D90" s="59">
        <v>1283371</v>
      </c>
      <c r="E90" s="59">
        <v>1156679006.4460001</v>
      </c>
      <c r="F90" s="59">
        <v>659037</v>
      </c>
      <c r="G90" s="59">
        <v>519622954</v>
      </c>
      <c r="H90" s="59">
        <v>308277</v>
      </c>
      <c r="I90" s="59">
        <v>240952184</v>
      </c>
      <c r="J90" s="59">
        <v>117311</v>
      </c>
      <c r="K90" s="59">
        <v>144811914</v>
      </c>
      <c r="L90" s="59">
        <v>37732</v>
      </c>
      <c r="M90" s="59">
        <v>88047814</v>
      </c>
      <c r="N90" s="59">
        <v>161014</v>
      </c>
      <c r="O90" s="59">
        <v>163244141</v>
      </c>
    </row>
    <row r="91" spans="2:15" s="16" customFormat="1" ht="18" customHeight="1">
      <c r="B91" s="120"/>
      <c r="C91" s="14" t="s">
        <v>1497</v>
      </c>
      <c r="D91" s="60">
        <v>270938</v>
      </c>
      <c r="E91" s="60">
        <v>319390182.44400001</v>
      </c>
      <c r="F91" s="60">
        <v>108815</v>
      </c>
      <c r="G91" s="60">
        <v>133675283</v>
      </c>
      <c r="H91" s="60">
        <v>90131</v>
      </c>
      <c r="I91" s="60">
        <v>84472625</v>
      </c>
      <c r="J91" s="60">
        <v>27280</v>
      </c>
      <c r="K91" s="60">
        <v>47408967</v>
      </c>
      <c r="L91" s="60">
        <v>5814</v>
      </c>
      <c r="M91" s="60">
        <v>16628250</v>
      </c>
      <c r="N91" s="60">
        <v>38898</v>
      </c>
      <c r="O91" s="60">
        <v>37205057</v>
      </c>
    </row>
    <row r="92" spans="2:15" s="16" customFormat="1" ht="18" customHeight="1">
      <c r="B92" s="120"/>
      <c r="C92" s="14" t="s">
        <v>932</v>
      </c>
      <c r="D92" s="60">
        <v>151163</v>
      </c>
      <c r="E92" s="60">
        <v>131660209.602</v>
      </c>
      <c r="F92" s="60">
        <v>71719</v>
      </c>
      <c r="G92" s="60">
        <v>57622628</v>
      </c>
      <c r="H92" s="60">
        <v>38546</v>
      </c>
      <c r="I92" s="60">
        <v>28952388</v>
      </c>
      <c r="J92" s="60">
        <v>18429</v>
      </c>
      <c r="K92" s="60">
        <v>20346425</v>
      </c>
      <c r="L92" s="60">
        <v>4199</v>
      </c>
      <c r="M92" s="60">
        <v>10767692</v>
      </c>
      <c r="N92" s="60">
        <v>18270</v>
      </c>
      <c r="O92" s="60">
        <v>13971077</v>
      </c>
    </row>
    <row r="93" spans="2:15" s="16" customFormat="1" ht="18" customHeight="1">
      <c r="B93" s="120"/>
      <c r="C93" s="14" t="s">
        <v>933</v>
      </c>
      <c r="D93" s="60">
        <v>136635</v>
      </c>
      <c r="E93" s="60">
        <v>133478877.56099901</v>
      </c>
      <c r="F93" s="60">
        <v>54816</v>
      </c>
      <c r="G93" s="60">
        <v>63924217</v>
      </c>
      <c r="H93" s="60">
        <v>40104</v>
      </c>
      <c r="I93" s="60">
        <v>25439494</v>
      </c>
      <c r="J93" s="60">
        <v>18398</v>
      </c>
      <c r="K93" s="60">
        <v>19844512</v>
      </c>
      <c r="L93" s="60">
        <v>5688</v>
      </c>
      <c r="M93" s="60">
        <v>13559575</v>
      </c>
      <c r="N93" s="60">
        <v>17629</v>
      </c>
      <c r="O93" s="60">
        <v>10711079</v>
      </c>
    </row>
    <row r="94" spans="2:15" s="16" customFormat="1" ht="18" customHeight="1">
      <c r="B94" s="120"/>
      <c r="C94" s="14" t="s">
        <v>934</v>
      </c>
      <c r="D94" s="60">
        <v>143022</v>
      </c>
      <c r="E94" s="60">
        <v>163011043.62899899</v>
      </c>
      <c r="F94" s="60">
        <v>57500</v>
      </c>
      <c r="G94" s="60">
        <v>77955753</v>
      </c>
      <c r="H94" s="60">
        <v>38453</v>
      </c>
      <c r="I94" s="60">
        <v>38987784</v>
      </c>
      <c r="J94" s="60">
        <v>22100</v>
      </c>
      <c r="K94" s="60">
        <v>19736566</v>
      </c>
      <c r="L94" s="60">
        <v>5972</v>
      </c>
      <c r="M94" s="60">
        <v>15596386</v>
      </c>
      <c r="N94" s="60">
        <v>18997</v>
      </c>
      <c r="O94" s="60">
        <v>10734554</v>
      </c>
    </row>
    <row r="95" spans="2:15" s="16" customFormat="1" ht="18" customHeight="1">
      <c r="B95" s="120"/>
      <c r="C95" s="14" t="s">
        <v>935</v>
      </c>
      <c r="D95" s="60">
        <v>126572</v>
      </c>
      <c r="E95" s="60">
        <v>142434549.54699999</v>
      </c>
      <c r="F95" s="60">
        <v>59806</v>
      </c>
      <c r="G95" s="60">
        <v>64400701</v>
      </c>
      <c r="H95" s="60">
        <v>27441</v>
      </c>
      <c r="I95" s="60">
        <v>20521668</v>
      </c>
      <c r="J95" s="60">
        <v>12451</v>
      </c>
      <c r="K95" s="60">
        <v>11999294</v>
      </c>
      <c r="L95" s="60">
        <v>5170</v>
      </c>
      <c r="M95" s="60">
        <v>12747732</v>
      </c>
      <c r="N95" s="60">
        <v>21704</v>
      </c>
      <c r="O95" s="60">
        <v>32765154</v>
      </c>
    </row>
    <row r="96" spans="2:15" s="16" customFormat="1" ht="18" customHeight="1">
      <c r="B96" s="120"/>
      <c r="C96" s="14" t="s">
        <v>936</v>
      </c>
      <c r="D96" s="60">
        <v>133129</v>
      </c>
      <c r="E96" s="60">
        <v>167559790.65799999</v>
      </c>
      <c r="F96" s="60">
        <v>71753</v>
      </c>
      <c r="G96" s="60">
        <v>78320246</v>
      </c>
      <c r="H96" s="60">
        <v>27215</v>
      </c>
      <c r="I96" s="60">
        <v>22794879</v>
      </c>
      <c r="J96" s="60">
        <v>8948</v>
      </c>
      <c r="K96" s="60">
        <v>10413648</v>
      </c>
      <c r="L96" s="60">
        <v>3926</v>
      </c>
      <c r="M96" s="60">
        <v>7357944</v>
      </c>
      <c r="N96" s="60">
        <v>21287</v>
      </c>
      <c r="O96" s="60">
        <v>48673074</v>
      </c>
    </row>
    <row r="97" spans="2:15" s="16" customFormat="1" ht="18" customHeight="1">
      <c r="B97" s="120"/>
      <c r="C97" s="14" t="s">
        <v>937</v>
      </c>
      <c r="D97" s="60">
        <v>236508</v>
      </c>
      <c r="E97" s="60">
        <v>82989371.475999996</v>
      </c>
      <c r="F97" s="60">
        <v>171979</v>
      </c>
      <c r="G97" s="60">
        <v>38574449</v>
      </c>
      <c r="H97" s="60">
        <v>37170</v>
      </c>
      <c r="I97" s="60">
        <v>17960828</v>
      </c>
      <c r="J97" s="60">
        <v>7797</v>
      </c>
      <c r="K97" s="60">
        <v>13251346</v>
      </c>
      <c r="L97" s="60">
        <v>4225</v>
      </c>
      <c r="M97" s="60">
        <v>6858361</v>
      </c>
      <c r="N97" s="60">
        <v>15337</v>
      </c>
      <c r="O97" s="60">
        <v>6344387</v>
      </c>
    </row>
    <row r="98" spans="2:15" s="16" customFormat="1" ht="18" customHeight="1">
      <c r="B98" s="120"/>
      <c r="C98" s="14" t="s">
        <v>902</v>
      </c>
      <c r="D98" s="60">
        <v>85404</v>
      </c>
      <c r="E98" s="60">
        <v>16154981.528999999</v>
      </c>
      <c r="F98" s="60">
        <v>62649</v>
      </c>
      <c r="G98" s="60">
        <v>5149675</v>
      </c>
      <c r="H98" s="60">
        <v>9217</v>
      </c>
      <c r="I98" s="60">
        <v>1822518</v>
      </c>
      <c r="J98" s="60">
        <v>1908</v>
      </c>
      <c r="K98" s="60">
        <v>1811155</v>
      </c>
      <c r="L98" s="60">
        <v>2738</v>
      </c>
      <c r="M98" s="60">
        <v>4531876</v>
      </c>
      <c r="N98" s="60">
        <v>8892</v>
      </c>
      <c r="O98" s="60">
        <v>2839758</v>
      </c>
    </row>
    <row r="99" spans="2:15" s="16" customFormat="1" ht="18" customHeight="1">
      <c r="B99" s="120" t="s">
        <v>1268</v>
      </c>
      <c r="C99" s="12" t="s">
        <v>901</v>
      </c>
      <c r="D99" s="59">
        <v>446084</v>
      </c>
      <c r="E99" s="59">
        <v>152116158.81799999</v>
      </c>
      <c r="F99" s="59">
        <v>279973</v>
      </c>
      <c r="G99" s="59">
        <v>67494850</v>
      </c>
      <c r="H99" s="59">
        <v>82344</v>
      </c>
      <c r="I99" s="59">
        <v>34968187</v>
      </c>
      <c r="J99" s="59">
        <v>7667</v>
      </c>
      <c r="K99" s="59">
        <v>7723558</v>
      </c>
      <c r="L99" s="59">
        <v>14340</v>
      </c>
      <c r="M99" s="59">
        <v>17456015</v>
      </c>
      <c r="N99" s="59">
        <v>61760</v>
      </c>
      <c r="O99" s="59">
        <v>24473549</v>
      </c>
    </row>
    <row r="100" spans="2:15" s="16" customFormat="1" ht="18" customHeight="1">
      <c r="B100" s="120"/>
      <c r="C100" s="14" t="s">
        <v>1497</v>
      </c>
      <c r="D100" s="60">
        <v>73938</v>
      </c>
      <c r="E100" s="60">
        <v>34173766.761999898</v>
      </c>
      <c r="F100" s="60">
        <v>35294</v>
      </c>
      <c r="G100" s="60">
        <v>15600998</v>
      </c>
      <c r="H100" s="60">
        <v>17822</v>
      </c>
      <c r="I100" s="60">
        <v>7843830</v>
      </c>
      <c r="J100" s="60">
        <v>1468</v>
      </c>
      <c r="K100" s="60">
        <v>1778450</v>
      </c>
      <c r="L100" s="60">
        <v>2112</v>
      </c>
      <c r="M100" s="60">
        <v>2202948</v>
      </c>
      <c r="N100" s="60">
        <v>17242</v>
      </c>
      <c r="O100" s="60">
        <v>6747540</v>
      </c>
    </row>
    <row r="101" spans="2:15" s="16" customFormat="1" ht="18" customHeight="1">
      <c r="B101" s="120"/>
      <c r="C101" s="14" t="s">
        <v>932</v>
      </c>
      <c r="D101" s="60">
        <v>39667</v>
      </c>
      <c r="E101" s="60">
        <v>16239262.336999999</v>
      </c>
      <c r="F101" s="60">
        <v>21864</v>
      </c>
      <c r="G101" s="60">
        <v>6662553</v>
      </c>
      <c r="H101" s="60">
        <v>8244</v>
      </c>
      <c r="I101" s="60">
        <v>4001084</v>
      </c>
      <c r="J101" s="60">
        <v>1059</v>
      </c>
      <c r="K101" s="60">
        <v>958164</v>
      </c>
      <c r="L101" s="60">
        <v>1735</v>
      </c>
      <c r="M101" s="60">
        <v>1673148</v>
      </c>
      <c r="N101" s="60">
        <v>6765</v>
      </c>
      <c r="O101" s="60">
        <v>2944313</v>
      </c>
    </row>
    <row r="102" spans="2:15" s="16" customFormat="1" ht="18" customHeight="1">
      <c r="B102" s="120"/>
      <c r="C102" s="14" t="s">
        <v>933</v>
      </c>
      <c r="D102" s="60">
        <v>35326</v>
      </c>
      <c r="E102" s="60">
        <v>16681270.1759999</v>
      </c>
      <c r="F102" s="60">
        <v>17218</v>
      </c>
      <c r="G102" s="60">
        <v>6683115</v>
      </c>
      <c r="H102" s="60">
        <v>7221</v>
      </c>
      <c r="I102" s="60">
        <v>3667692</v>
      </c>
      <c r="J102" s="60">
        <v>969</v>
      </c>
      <c r="K102" s="60">
        <v>946366</v>
      </c>
      <c r="L102" s="60">
        <v>2004</v>
      </c>
      <c r="M102" s="60">
        <v>2205959</v>
      </c>
      <c r="N102" s="60">
        <v>7914</v>
      </c>
      <c r="O102" s="60">
        <v>3178139</v>
      </c>
    </row>
    <row r="103" spans="2:15" s="16" customFormat="1" ht="18" customHeight="1">
      <c r="B103" s="120"/>
      <c r="C103" s="14" t="s">
        <v>934</v>
      </c>
      <c r="D103" s="60">
        <v>37918</v>
      </c>
      <c r="E103" s="60">
        <v>19005108.804000001</v>
      </c>
      <c r="F103" s="60">
        <v>20777</v>
      </c>
      <c r="G103" s="60">
        <v>8035508</v>
      </c>
      <c r="H103" s="60">
        <v>8447</v>
      </c>
      <c r="I103" s="60">
        <v>4542500</v>
      </c>
      <c r="J103" s="60">
        <v>732</v>
      </c>
      <c r="K103" s="60">
        <v>614674</v>
      </c>
      <c r="L103" s="60">
        <v>1806</v>
      </c>
      <c r="M103" s="60">
        <v>3563476</v>
      </c>
      <c r="N103" s="60">
        <v>6156</v>
      </c>
      <c r="O103" s="60">
        <v>2248951</v>
      </c>
    </row>
    <row r="104" spans="2:15" s="16" customFormat="1" ht="18" customHeight="1">
      <c r="B104" s="120"/>
      <c r="C104" s="14" t="s">
        <v>935</v>
      </c>
      <c r="D104" s="60">
        <v>35902</v>
      </c>
      <c r="E104" s="60">
        <v>17687852.846000001</v>
      </c>
      <c r="F104" s="60">
        <v>18659</v>
      </c>
      <c r="G104" s="60">
        <v>8228184</v>
      </c>
      <c r="H104" s="60">
        <v>7567</v>
      </c>
      <c r="I104" s="60">
        <v>3502369</v>
      </c>
      <c r="J104" s="60">
        <v>661</v>
      </c>
      <c r="K104" s="60">
        <v>663855</v>
      </c>
      <c r="L104" s="60">
        <v>1612</v>
      </c>
      <c r="M104" s="60">
        <v>1768204</v>
      </c>
      <c r="N104" s="60">
        <v>7403</v>
      </c>
      <c r="O104" s="60">
        <v>3525241</v>
      </c>
    </row>
    <row r="105" spans="2:15" s="16" customFormat="1" ht="18" customHeight="1">
      <c r="B105" s="120"/>
      <c r="C105" s="14" t="s">
        <v>936</v>
      </c>
      <c r="D105" s="60">
        <v>42149</v>
      </c>
      <c r="E105" s="60">
        <v>18994260.2409999</v>
      </c>
      <c r="F105" s="60">
        <v>23897</v>
      </c>
      <c r="G105" s="60">
        <v>8439851</v>
      </c>
      <c r="H105" s="60">
        <v>8692</v>
      </c>
      <c r="I105" s="60">
        <v>4583029</v>
      </c>
      <c r="J105" s="60">
        <v>997</v>
      </c>
      <c r="K105" s="60">
        <v>1022324</v>
      </c>
      <c r="L105" s="60">
        <v>1363</v>
      </c>
      <c r="M105" s="60">
        <v>1671103</v>
      </c>
      <c r="N105" s="60">
        <v>7200</v>
      </c>
      <c r="O105" s="60">
        <v>3277953</v>
      </c>
    </row>
    <row r="106" spans="2:15" s="16" customFormat="1" ht="18" customHeight="1">
      <c r="B106" s="120"/>
      <c r="C106" s="14" t="s">
        <v>937</v>
      </c>
      <c r="D106" s="60">
        <v>102829</v>
      </c>
      <c r="E106" s="60">
        <v>22138330.375999998</v>
      </c>
      <c r="F106" s="60">
        <v>76475</v>
      </c>
      <c r="G106" s="60">
        <v>9910616</v>
      </c>
      <c r="H106" s="60">
        <v>17574</v>
      </c>
      <c r="I106" s="60">
        <v>5921552</v>
      </c>
      <c r="J106" s="60">
        <v>1311</v>
      </c>
      <c r="K106" s="60">
        <v>1539086</v>
      </c>
      <c r="L106" s="60">
        <v>2004</v>
      </c>
      <c r="M106" s="60">
        <v>3030327</v>
      </c>
      <c r="N106" s="60">
        <v>5465</v>
      </c>
      <c r="O106" s="60">
        <v>1736749</v>
      </c>
    </row>
    <row r="107" spans="2:15" s="16" customFormat="1" ht="18" customHeight="1">
      <c r="B107" s="120"/>
      <c r="C107" s="14" t="s">
        <v>902</v>
      </c>
      <c r="D107" s="60">
        <v>78355</v>
      </c>
      <c r="E107" s="60">
        <v>7196307.2759999996</v>
      </c>
      <c r="F107" s="60">
        <v>65789</v>
      </c>
      <c r="G107" s="60">
        <v>3934025</v>
      </c>
      <c r="H107" s="60">
        <v>6777</v>
      </c>
      <c r="I107" s="60">
        <v>906131</v>
      </c>
      <c r="J107" s="60">
        <v>470</v>
      </c>
      <c r="K107" s="60">
        <v>200639</v>
      </c>
      <c r="L107" s="60">
        <v>1704</v>
      </c>
      <c r="M107" s="60">
        <v>1340850</v>
      </c>
      <c r="N107" s="60">
        <v>3615</v>
      </c>
      <c r="O107" s="60">
        <v>814663</v>
      </c>
    </row>
    <row r="108" spans="2:15" s="16" customFormat="1" ht="18" customHeight="1">
      <c r="B108" s="120" t="s">
        <v>946</v>
      </c>
      <c r="C108" s="12" t="s">
        <v>901</v>
      </c>
      <c r="D108" s="59">
        <v>411404</v>
      </c>
      <c r="E108" s="59">
        <v>169232600.33199999</v>
      </c>
      <c r="F108" s="59">
        <v>248318</v>
      </c>
      <c r="G108" s="59">
        <v>71825040</v>
      </c>
      <c r="H108" s="59">
        <v>68905</v>
      </c>
      <c r="I108" s="59">
        <v>28678080</v>
      </c>
      <c r="J108" s="59">
        <v>22756</v>
      </c>
      <c r="K108" s="59">
        <v>31053451</v>
      </c>
      <c r="L108" s="59">
        <v>11341</v>
      </c>
      <c r="M108" s="59">
        <v>14556834</v>
      </c>
      <c r="N108" s="59">
        <v>60084</v>
      </c>
      <c r="O108" s="59">
        <v>23119196</v>
      </c>
    </row>
    <row r="109" spans="2:15" s="16" customFormat="1" ht="18" customHeight="1">
      <c r="B109" s="120"/>
      <c r="C109" s="14" t="s">
        <v>1497</v>
      </c>
      <c r="D109" s="60">
        <v>64051</v>
      </c>
      <c r="E109" s="60">
        <v>41422563.428000003</v>
      </c>
      <c r="F109" s="60">
        <v>27317</v>
      </c>
      <c r="G109" s="60">
        <v>16830544</v>
      </c>
      <c r="H109" s="60">
        <v>15333</v>
      </c>
      <c r="I109" s="60">
        <v>6762787</v>
      </c>
      <c r="J109" s="60">
        <v>6180</v>
      </c>
      <c r="K109" s="60">
        <v>8607258</v>
      </c>
      <c r="L109" s="60">
        <v>1717</v>
      </c>
      <c r="M109" s="60">
        <v>2849182</v>
      </c>
      <c r="N109" s="60">
        <v>13504</v>
      </c>
      <c r="O109" s="60">
        <v>6372794</v>
      </c>
    </row>
    <row r="110" spans="2:15" s="16" customFormat="1" ht="18" customHeight="1">
      <c r="B110" s="120"/>
      <c r="C110" s="14" t="s">
        <v>932</v>
      </c>
      <c r="D110" s="60">
        <v>41149</v>
      </c>
      <c r="E110" s="60">
        <v>21771015.249999899</v>
      </c>
      <c r="F110" s="60">
        <v>21423</v>
      </c>
      <c r="G110" s="60">
        <v>8404964</v>
      </c>
      <c r="H110" s="60">
        <v>8522</v>
      </c>
      <c r="I110" s="60">
        <v>4074869</v>
      </c>
      <c r="J110" s="60">
        <v>3940</v>
      </c>
      <c r="K110" s="60">
        <v>5219692</v>
      </c>
      <c r="L110" s="60">
        <v>1215</v>
      </c>
      <c r="M110" s="60">
        <v>1850724</v>
      </c>
      <c r="N110" s="60">
        <v>6049</v>
      </c>
      <c r="O110" s="60">
        <v>2220766</v>
      </c>
    </row>
    <row r="111" spans="2:15" s="16" customFormat="1" ht="18" customHeight="1">
      <c r="B111" s="120"/>
      <c r="C111" s="14" t="s">
        <v>933</v>
      </c>
      <c r="D111" s="60">
        <v>35907</v>
      </c>
      <c r="E111" s="60">
        <v>20823101.835999999</v>
      </c>
      <c r="F111" s="60">
        <v>16139</v>
      </c>
      <c r="G111" s="60">
        <v>8478511</v>
      </c>
      <c r="H111" s="60">
        <v>7133</v>
      </c>
      <c r="I111" s="60">
        <v>2796261</v>
      </c>
      <c r="J111" s="60">
        <v>3152</v>
      </c>
      <c r="K111" s="60">
        <v>4239685</v>
      </c>
      <c r="L111" s="60">
        <v>1628</v>
      </c>
      <c r="M111" s="60">
        <v>2030123</v>
      </c>
      <c r="N111" s="60">
        <v>7855</v>
      </c>
      <c r="O111" s="60">
        <v>3278522</v>
      </c>
    </row>
    <row r="112" spans="2:15" s="16" customFormat="1" ht="18" customHeight="1">
      <c r="B112" s="120"/>
      <c r="C112" s="14" t="s">
        <v>934</v>
      </c>
      <c r="D112" s="60">
        <v>29678</v>
      </c>
      <c r="E112" s="60">
        <v>17416122.449000001</v>
      </c>
      <c r="F112" s="60">
        <v>13138</v>
      </c>
      <c r="G112" s="60">
        <v>6995168</v>
      </c>
      <c r="H112" s="60">
        <v>6716</v>
      </c>
      <c r="I112" s="60">
        <v>3615047</v>
      </c>
      <c r="J112" s="60">
        <v>2266</v>
      </c>
      <c r="K112" s="60">
        <v>2908650</v>
      </c>
      <c r="L112" s="60">
        <v>1385</v>
      </c>
      <c r="M112" s="60">
        <v>1660943</v>
      </c>
      <c r="N112" s="60">
        <v>6173</v>
      </c>
      <c r="O112" s="60">
        <v>2236315</v>
      </c>
    </row>
    <row r="113" spans="2:15" s="16" customFormat="1" ht="18" customHeight="1">
      <c r="B113" s="120"/>
      <c r="C113" s="14" t="s">
        <v>935</v>
      </c>
      <c r="D113" s="60">
        <v>30505</v>
      </c>
      <c r="E113" s="60">
        <v>15822181.638</v>
      </c>
      <c r="F113" s="60">
        <v>15176</v>
      </c>
      <c r="G113" s="60">
        <v>6864208</v>
      </c>
      <c r="H113" s="60">
        <v>6216</v>
      </c>
      <c r="I113" s="60">
        <v>2867117</v>
      </c>
      <c r="J113" s="60">
        <v>1716</v>
      </c>
      <c r="K113" s="60">
        <v>2174835</v>
      </c>
      <c r="L113" s="60">
        <v>1368</v>
      </c>
      <c r="M113" s="60">
        <v>1610468</v>
      </c>
      <c r="N113" s="60">
        <v>6029</v>
      </c>
      <c r="O113" s="60">
        <v>2305553</v>
      </c>
    </row>
    <row r="114" spans="2:15" s="16" customFormat="1" ht="18" customHeight="1">
      <c r="B114" s="120"/>
      <c r="C114" s="14" t="s">
        <v>936</v>
      </c>
      <c r="D114" s="60">
        <v>39481</v>
      </c>
      <c r="E114" s="60">
        <v>21441768.586999901</v>
      </c>
      <c r="F114" s="60">
        <v>21683</v>
      </c>
      <c r="G114" s="60">
        <v>9328386</v>
      </c>
      <c r="H114" s="60">
        <v>7355</v>
      </c>
      <c r="I114" s="60">
        <v>3445972</v>
      </c>
      <c r="J114" s="60">
        <v>2585</v>
      </c>
      <c r="K114" s="60">
        <v>3965131</v>
      </c>
      <c r="L114" s="60">
        <v>1172</v>
      </c>
      <c r="M114" s="60">
        <v>1497978</v>
      </c>
      <c r="N114" s="60">
        <v>6686</v>
      </c>
      <c r="O114" s="60">
        <v>3204302</v>
      </c>
    </row>
    <row r="115" spans="2:15" s="16" customFormat="1" ht="18" customHeight="1">
      <c r="B115" s="120"/>
      <c r="C115" s="14" t="s">
        <v>937</v>
      </c>
      <c r="D115" s="60">
        <v>140550</v>
      </c>
      <c r="E115" s="60">
        <v>26208039.734999999</v>
      </c>
      <c r="F115" s="60">
        <v>111847</v>
      </c>
      <c r="G115" s="60">
        <v>13246487</v>
      </c>
      <c r="H115" s="60">
        <v>14947</v>
      </c>
      <c r="I115" s="60">
        <v>4702054</v>
      </c>
      <c r="J115" s="60">
        <v>2349</v>
      </c>
      <c r="K115" s="60">
        <v>3332659</v>
      </c>
      <c r="L115" s="60">
        <v>1854</v>
      </c>
      <c r="M115" s="60">
        <v>2263339</v>
      </c>
      <c r="N115" s="60">
        <v>9553</v>
      </c>
      <c r="O115" s="60">
        <v>2663500</v>
      </c>
    </row>
    <row r="116" spans="2:15" s="16" customFormat="1" ht="18" customHeight="1">
      <c r="B116" s="120"/>
      <c r="C116" s="14" t="s">
        <v>902</v>
      </c>
      <c r="D116" s="60">
        <v>30083</v>
      </c>
      <c r="E116" s="60">
        <v>4327807.409</v>
      </c>
      <c r="F116" s="60">
        <v>21595</v>
      </c>
      <c r="G116" s="60">
        <v>1676771</v>
      </c>
      <c r="H116" s="60">
        <v>2683</v>
      </c>
      <c r="I116" s="60">
        <v>413973</v>
      </c>
      <c r="J116" s="60">
        <v>568</v>
      </c>
      <c r="K116" s="60">
        <v>605541</v>
      </c>
      <c r="L116" s="60">
        <v>1002</v>
      </c>
      <c r="M116" s="60">
        <v>794077</v>
      </c>
      <c r="N116" s="60">
        <v>4235</v>
      </c>
      <c r="O116" s="60">
        <v>837445</v>
      </c>
    </row>
    <row r="117" spans="2:15" s="16" customFormat="1" ht="18" customHeight="1">
      <c r="B117" s="120" t="s">
        <v>947</v>
      </c>
      <c r="C117" s="12" t="s">
        <v>901</v>
      </c>
      <c r="D117" s="59">
        <v>572884</v>
      </c>
      <c r="E117" s="59">
        <v>240974211.208</v>
      </c>
      <c r="F117" s="59">
        <v>339871</v>
      </c>
      <c r="G117" s="59">
        <v>93037778</v>
      </c>
      <c r="H117" s="59">
        <v>95873</v>
      </c>
      <c r="I117" s="59">
        <v>39693923</v>
      </c>
      <c r="J117" s="59">
        <v>28149</v>
      </c>
      <c r="K117" s="59">
        <v>47125200</v>
      </c>
      <c r="L117" s="59">
        <v>14710</v>
      </c>
      <c r="M117" s="59">
        <v>19104932</v>
      </c>
      <c r="N117" s="59">
        <v>94281</v>
      </c>
      <c r="O117" s="59">
        <v>42012378</v>
      </c>
    </row>
    <row r="118" spans="2:15" s="16" customFormat="1" ht="18" customHeight="1">
      <c r="B118" s="120"/>
      <c r="C118" s="14" t="s">
        <v>1497</v>
      </c>
      <c r="D118" s="60">
        <v>92535</v>
      </c>
      <c r="E118" s="60">
        <v>61113632.050999999</v>
      </c>
      <c r="F118" s="60">
        <v>37163</v>
      </c>
      <c r="G118" s="60">
        <v>22662059</v>
      </c>
      <c r="H118" s="60">
        <v>20624</v>
      </c>
      <c r="I118" s="60">
        <v>10863899</v>
      </c>
      <c r="J118" s="60">
        <v>7214</v>
      </c>
      <c r="K118" s="60">
        <v>11325981</v>
      </c>
      <c r="L118" s="60">
        <v>2061</v>
      </c>
      <c r="M118" s="60">
        <v>3185030</v>
      </c>
      <c r="N118" s="60">
        <v>25473</v>
      </c>
      <c r="O118" s="60">
        <v>13076663</v>
      </c>
    </row>
    <row r="119" spans="2:15" s="16" customFormat="1" ht="18" customHeight="1">
      <c r="B119" s="120"/>
      <c r="C119" s="14" t="s">
        <v>932</v>
      </c>
      <c r="D119" s="60">
        <v>55328</v>
      </c>
      <c r="E119" s="60">
        <v>31289052.199000001</v>
      </c>
      <c r="F119" s="60">
        <v>28150</v>
      </c>
      <c r="G119" s="60">
        <v>12033661</v>
      </c>
      <c r="H119" s="60">
        <v>11333</v>
      </c>
      <c r="I119" s="60">
        <v>5336891</v>
      </c>
      <c r="J119" s="60">
        <v>5145</v>
      </c>
      <c r="K119" s="60">
        <v>6560445</v>
      </c>
      <c r="L119" s="60">
        <v>1710</v>
      </c>
      <c r="M119" s="60">
        <v>2059387</v>
      </c>
      <c r="N119" s="60">
        <v>8990</v>
      </c>
      <c r="O119" s="60">
        <v>5298668</v>
      </c>
    </row>
    <row r="120" spans="2:15" s="16" customFormat="1" ht="18" customHeight="1">
      <c r="B120" s="120"/>
      <c r="C120" s="14" t="s">
        <v>933</v>
      </c>
      <c r="D120" s="60">
        <v>47391</v>
      </c>
      <c r="E120" s="60">
        <v>30847544.670000002</v>
      </c>
      <c r="F120" s="60">
        <v>20289</v>
      </c>
      <c r="G120" s="60">
        <v>12280976</v>
      </c>
      <c r="H120" s="60">
        <v>10472</v>
      </c>
      <c r="I120" s="60">
        <v>4858143</v>
      </c>
      <c r="J120" s="60">
        <v>4471</v>
      </c>
      <c r="K120" s="60">
        <v>6588565</v>
      </c>
      <c r="L120" s="60">
        <v>1946</v>
      </c>
      <c r="M120" s="60">
        <v>2520306</v>
      </c>
      <c r="N120" s="60">
        <v>10213</v>
      </c>
      <c r="O120" s="60">
        <v>4599555</v>
      </c>
    </row>
    <row r="121" spans="2:15" s="16" customFormat="1" ht="18" customHeight="1">
      <c r="B121" s="120"/>
      <c r="C121" s="14" t="s">
        <v>934</v>
      </c>
      <c r="D121" s="60">
        <v>45382</v>
      </c>
      <c r="E121" s="60">
        <v>28480796</v>
      </c>
      <c r="F121" s="60">
        <v>19606</v>
      </c>
      <c r="G121" s="60">
        <v>11166996</v>
      </c>
      <c r="H121" s="60">
        <v>10621</v>
      </c>
      <c r="I121" s="60">
        <v>5511086</v>
      </c>
      <c r="J121" s="60">
        <v>3158</v>
      </c>
      <c r="K121" s="60">
        <v>4660447</v>
      </c>
      <c r="L121" s="60">
        <v>2073</v>
      </c>
      <c r="M121" s="60">
        <v>2933616</v>
      </c>
      <c r="N121" s="60">
        <v>9924</v>
      </c>
      <c r="O121" s="60">
        <v>4208651</v>
      </c>
    </row>
    <row r="122" spans="2:15" s="16" customFormat="1" ht="18" customHeight="1">
      <c r="B122" s="120"/>
      <c r="C122" s="14" t="s">
        <v>935</v>
      </c>
      <c r="D122" s="60">
        <v>49523</v>
      </c>
      <c r="E122" s="60">
        <v>25093598.445999999</v>
      </c>
      <c r="F122" s="60">
        <v>23664</v>
      </c>
      <c r="G122" s="60">
        <v>9889769</v>
      </c>
      <c r="H122" s="60">
        <v>9964</v>
      </c>
      <c r="I122" s="60">
        <v>3923502</v>
      </c>
      <c r="J122" s="60">
        <v>2411</v>
      </c>
      <c r="K122" s="60">
        <v>3761078</v>
      </c>
      <c r="L122" s="60">
        <v>1820</v>
      </c>
      <c r="M122" s="60">
        <v>2440697</v>
      </c>
      <c r="N122" s="60">
        <v>11664</v>
      </c>
      <c r="O122" s="60">
        <v>5078552</v>
      </c>
    </row>
    <row r="123" spans="2:15" s="16" customFormat="1" ht="18" customHeight="1">
      <c r="B123" s="120"/>
      <c r="C123" s="14" t="s">
        <v>936</v>
      </c>
      <c r="D123" s="60">
        <v>57915</v>
      </c>
      <c r="E123" s="60">
        <v>32213304.1049999</v>
      </c>
      <c r="F123" s="60">
        <v>29852</v>
      </c>
      <c r="G123" s="60">
        <v>9846739</v>
      </c>
      <c r="H123" s="60">
        <v>10675</v>
      </c>
      <c r="I123" s="60">
        <v>4020408</v>
      </c>
      <c r="J123" s="60">
        <v>2807</v>
      </c>
      <c r="K123" s="60">
        <v>11016146</v>
      </c>
      <c r="L123" s="60">
        <v>1457</v>
      </c>
      <c r="M123" s="60">
        <v>1883086</v>
      </c>
      <c r="N123" s="60">
        <v>13124</v>
      </c>
      <c r="O123" s="60">
        <v>5446925</v>
      </c>
    </row>
    <row r="124" spans="2:15" s="16" customFormat="1" ht="18" customHeight="1">
      <c r="B124" s="120"/>
      <c r="C124" s="14" t="s">
        <v>937</v>
      </c>
      <c r="D124" s="60">
        <v>184099</v>
      </c>
      <c r="E124" s="60">
        <v>25845262.039999999</v>
      </c>
      <c r="F124" s="60">
        <v>150330</v>
      </c>
      <c r="G124" s="60">
        <v>13039349</v>
      </c>
      <c r="H124" s="60">
        <v>18709</v>
      </c>
      <c r="I124" s="60">
        <v>4647628</v>
      </c>
      <c r="J124" s="60">
        <v>2399</v>
      </c>
      <c r="K124" s="60">
        <v>2507491</v>
      </c>
      <c r="L124" s="60">
        <v>2428</v>
      </c>
      <c r="M124" s="60">
        <v>2693607</v>
      </c>
      <c r="N124" s="60">
        <v>10233</v>
      </c>
      <c r="O124" s="60">
        <v>2957188</v>
      </c>
    </row>
    <row r="125" spans="2:15" s="16" customFormat="1" ht="18" customHeight="1">
      <c r="B125" s="120"/>
      <c r="C125" s="14" t="s">
        <v>902</v>
      </c>
      <c r="D125" s="60">
        <v>40711</v>
      </c>
      <c r="E125" s="60">
        <v>6091021.6969999997</v>
      </c>
      <c r="F125" s="60">
        <v>30817</v>
      </c>
      <c r="G125" s="60">
        <v>2118229</v>
      </c>
      <c r="H125" s="60">
        <v>3475</v>
      </c>
      <c r="I125" s="60">
        <v>532367</v>
      </c>
      <c r="J125" s="60">
        <v>544</v>
      </c>
      <c r="K125" s="60">
        <v>705046</v>
      </c>
      <c r="L125" s="60">
        <v>1215</v>
      </c>
      <c r="M125" s="60">
        <v>1389204</v>
      </c>
      <c r="N125" s="60">
        <v>4660</v>
      </c>
      <c r="O125" s="60">
        <v>1346176</v>
      </c>
    </row>
    <row r="126" spans="2:15" s="16" customFormat="1" ht="18" customHeight="1">
      <c r="B126" s="120" t="s">
        <v>1308</v>
      </c>
      <c r="C126" s="12" t="s">
        <v>901</v>
      </c>
      <c r="D126" s="59">
        <v>466536</v>
      </c>
      <c r="E126" s="59">
        <v>177473059.62599999</v>
      </c>
      <c r="F126" s="59">
        <v>271075</v>
      </c>
      <c r="G126" s="59">
        <v>73583119</v>
      </c>
      <c r="H126" s="59">
        <v>82602</v>
      </c>
      <c r="I126" s="59">
        <v>31805471</v>
      </c>
      <c r="J126" s="59">
        <v>14656</v>
      </c>
      <c r="K126" s="59">
        <v>19410886</v>
      </c>
      <c r="L126" s="59">
        <v>15510</v>
      </c>
      <c r="M126" s="59">
        <v>17092803</v>
      </c>
      <c r="N126" s="59">
        <v>82693</v>
      </c>
      <c r="O126" s="59">
        <v>35580781</v>
      </c>
    </row>
    <row r="127" spans="2:15" s="16" customFormat="1" ht="18" customHeight="1">
      <c r="B127" s="120"/>
      <c r="C127" s="14" t="s">
        <v>1497</v>
      </c>
      <c r="D127" s="60">
        <v>58186</v>
      </c>
      <c r="E127" s="60">
        <v>34304367.294</v>
      </c>
      <c r="F127" s="60">
        <v>22114</v>
      </c>
      <c r="G127" s="60">
        <v>13470370</v>
      </c>
      <c r="H127" s="60">
        <v>13129</v>
      </c>
      <c r="I127" s="60">
        <v>6157097</v>
      </c>
      <c r="J127" s="60">
        <v>2895</v>
      </c>
      <c r="K127" s="60">
        <v>3738863</v>
      </c>
      <c r="L127" s="60">
        <v>1923</v>
      </c>
      <c r="M127" s="60">
        <v>2142407</v>
      </c>
      <c r="N127" s="60">
        <v>18125</v>
      </c>
      <c r="O127" s="60">
        <v>8795631</v>
      </c>
    </row>
    <row r="128" spans="2:15" s="16" customFormat="1" ht="18" customHeight="1">
      <c r="B128" s="120"/>
      <c r="C128" s="14" t="s">
        <v>932</v>
      </c>
      <c r="D128" s="60">
        <v>43980</v>
      </c>
      <c r="E128" s="60">
        <v>21749789.300999999</v>
      </c>
      <c r="F128" s="60">
        <v>20207</v>
      </c>
      <c r="G128" s="60">
        <v>8812754</v>
      </c>
      <c r="H128" s="60">
        <v>9189</v>
      </c>
      <c r="I128" s="60">
        <v>4387398</v>
      </c>
      <c r="J128" s="60">
        <v>2176</v>
      </c>
      <c r="K128" s="60">
        <v>2533892</v>
      </c>
      <c r="L128" s="60">
        <v>1390</v>
      </c>
      <c r="M128" s="60">
        <v>1867622</v>
      </c>
      <c r="N128" s="60">
        <v>11018</v>
      </c>
      <c r="O128" s="60">
        <v>4148123</v>
      </c>
    </row>
    <row r="129" spans="2:15" s="16" customFormat="1" ht="18" customHeight="1">
      <c r="B129" s="120"/>
      <c r="C129" s="14" t="s">
        <v>933</v>
      </c>
      <c r="D129" s="60">
        <v>40596</v>
      </c>
      <c r="E129" s="60">
        <v>22422073.291999999</v>
      </c>
      <c r="F129" s="60">
        <v>16261</v>
      </c>
      <c r="G129" s="60">
        <v>7948623</v>
      </c>
      <c r="H129" s="60">
        <v>8567</v>
      </c>
      <c r="I129" s="60">
        <v>3535741</v>
      </c>
      <c r="J129" s="60">
        <v>2486</v>
      </c>
      <c r="K129" s="60">
        <v>3659549</v>
      </c>
      <c r="L129" s="60">
        <v>1981</v>
      </c>
      <c r="M129" s="60">
        <v>2012135</v>
      </c>
      <c r="N129" s="60">
        <v>11301</v>
      </c>
      <c r="O129" s="60">
        <v>5266026</v>
      </c>
    </row>
    <row r="130" spans="2:15" s="16" customFormat="1" ht="18" customHeight="1">
      <c r="B130" s="120"/>
      <c r="C130" s="14" t="s">
        <v>934</v>
      </c>
      <c r="D130" s="60">
        <v>35299</v>
      </c>
      <c r="E130" s="60">
        <v>20081671.8699999</v>
      </c>
      <c r="F130" s="60">
        <v>14647</v>
      </c>
      <c r="G130" s="60">
        <v>7092370</v>
      </c>
      <c r="H130" s="60">
        <v>9183</v>
      </c>
      <c r="I130" s="60">
        <v>3585466</v>
      </c>
      <c r="J130" s="60">
        <v>1473</v>
      </c>
      <c r="K130" s="60">
        <v>2154197</v>
      </c>
      <c r="L130" s="60">
        <v>2236</v>
      </c>
      <c r="M130" s="60">
        <v>2392816</v>
      </c>
      <c r="N130" s="60">
        <v>7760</v>
      </c>
      <c r="O130" s="60">
        <v>4856824</v>
      </c>
    </row>
    <row r="131" spans="2:15" s="16" customFormat="1" ht="18" customHeight="1">
      <c r="B131" s="120"/>
      <c r="C131" s="14" t="s">
        <v>935</v>
      </c>
      <c r="D131" s="60">
        <v>43191</v>
      </c>
      <c r="E131" s="60">
        <v>20952157.578000002</v>
      </c>
      <c r="F131" s="60">
        <v>21593</v>
      </c>
      <c r="G131" s="60">
        <v>9345246</v>
      </c>
      <c r="H131" s="60">
        <v>9970</v>
      </c>
      <c r="I131" s="60">
        <v>3764589</v>
      </c>
      <c r="J131" s="60">
        <v>1369</v>
      </c>
      <c r="K131" s="60">
        <v>1559477</v>
      </c>
      <c r="L131" s="60">
        <v>2245</v>
      </c>
      <c r="M131" s="60">
        <v>2451901</v>
      </c>
      <c r="N131" s="60">
        <v>8014</v>
      </c>
      <c r="O131" s="60">
        <v>3830945</v>
      </c>
    </row>
    <row r="132" spans="2:15" s="16" customFormat="1" ht="18" customHeight="1">
      <c r="B132" s="120"/>
      <c r="C132" s="14" t="s">
        <v>936</v>
      </c>
      <c r="D132" s="60">
        <v>49072</v>
      </c>
      <c r="E132" s="60">
        <v>25187018.498999901</v>
      </c>
      <c r="F132" s="60">
        <v>27599</v>
      </c>
      <c r="G132" s="60">
        <v>11129681</v>
      </c>
      <c r="H132" s="60">
        <v>9244</v>
      </c>
      <c r="I132" s="60">
        <v>4232558</v>
      </c>
      <c r="J132" s="60">
        <v>1782</v>
      </c>
      <c r="K132" s="60">
        <v>2887364</v>
      </c>
      <c r="L132" s="60">
        <v>1689</v>
      </c>
      <c r="M132" s="60">
        <v>2043270</v>
      </c>
      <c r="N132" s="60">
        <v>8758</v>
      </c>
      <c r="O132" s="60">
        <v>4894147</v>
      </c>
    </row>
    <row r="133" spans="2:15" s="16" customFormat="1" ht="18" customHeight="1">
      <c r="B133" s="120"/>
      <c r="C133" s="14" t="s">
        <v>937</v>
      </c>
      <c r="D133" s="60">
        <v>184288</v>
      </c>
      <c r="E133" s="60">
        <v>30030152.700999901</v>
      </c>
      <c r="F133" s="60">
        <v>140420</v>
      </c>
      <c r="G133" s="60">
        <v>14935346</v>
      </c>
      <c r="H133" s="60">
        <v>21928</v>
      </c>
      <c r="I133" s="60">
        <v>5875806</v>
      </c>
      <c r="J133" s="60">
        <v>2237</v>
      </c>
      <c r="K133" s="60">
        <v>2615958</v>
      </c>
      <c r="L133" s="60">
        <v>3291</v>
      </c>
      <c r="M133" s="60">
        <v>3291235</v>
      </c>
      <c r="N133" s="60">
        <v>16412</v>
      </c>
      <c r="O133" s="60">
        <v>3311808</v>
      </c>
    </row>
    <row r="134" spans="2:15" s="16" customFormat="1" ht="18" customHeight="1">
      <c r="B134" s="120"/>
      <c r="C134" s="14" t="s">
        <v>902</v>
      </c>
      <c r="D134" s="60">
        <v>11924</v>
      </c>
      <c r="E134" s="60">
        <v>2745829.091</v>
      </c>
      <c r="F134" s="60">
        <v>8234</v>
      </c>
      <c r="G134" s="60">
        <v>848730</v>
      </c>
      <c r="H134" s="60">
        <v>1392</v>
      </c>
      <c r="I134" s="60">
        <v>266818</v>
      </c>
      <c r="J134" s="60">
        <v>238</v>
      </c>
      <c r="K134" s="60">
        <v>261587</v>
      </c>
      <c r="L134" s="60">
        <v>755</v>
      </c>
      <c r="M134" s="60">
        <v>891417</v>
      </c>
      <c r="N134" s="60">
        <v>1305</v>
      </c>
      <c r="O134" s="60">
        <v>477278</v>
      </c>
    </row>
    <row r="135" spans="2:15" s="16" customFormat="1" ht="18" customHeight="1">
      <c r="B135" s="120" t="s">
        <v>948</v>
      </c>
      <c r="C135" s="12" t="s">
        <v>901</v>
      </c>
      <c r="D135" s="59">
        <v>667397</v>
      </c>
      <c r="E135" s="59">
        <v>191005697.26499999</v>
      </c>
      <c r="F135" s="59">
        <v>429494</v>
      </c>
      <c r="G135" s="59">
        <v>76875000</v>
      </c>
      <c r="H135" s="59">
        <v>102002</v>
      </c>
      <c r="I135" s="59">
        <v>33851910</v>
      </c>
      <c r="J135" s="59">
        <v>21757</v>
      </c>
      <c r="K135" s="59">
        <v>21430116</v>
      </c>
      <c r="L135" s="59">
        <v>16751</v>
      </c>
      <c r="M135" s="59">
        <v>16576696</v>
      </c>
      <c r="N135" s="59">
        <v>97393</v>
      </c>
      <c r="O135" s="59">
        <v>42271975</v>
      </c>
    </row>
    <row r="136" spans="2:15" s="16" customFormat="1" ht="18" customHeight="1">
      <c r="B136" s="120"/>
      <c r="C136" s="14" t="s">
        <v>1497</v>
      </c>
      <c r="D136" s="60">
        <v>81014</v>
      </c>
      <c r="E136" s="60">
        <v>41918918.361000001</v>
      </c>
      <c r="F136" s="60">
        <v>35075</v>
      </c>
      <c r="G136" s="60">
        <v>15357378</v>
      </c>
      <c r="H136" s="60">
        <v>17633</v>
      </c>
      <c r="I136" s="60">
        <v>7352292</v>
      </c>
      <c r="J136" s="60">
        <v>5209</v>
      </c>
      <c r="K136" s="60">
        <v>4354566</v>
      </c>
      <c r="L136" s="60">
        <v>2117</v>
      </c>
      <c r="M136" s="60">
        <v>2557874</v>
      </c>
      <c r="N136" s="60">
        <v>20980</v>
      </c>
      <c r="O136" s="60">
        <v>12296810</v>
      </c>
    </row>
    <row r="137" spans="2:15" s="16" customFormat="1" ht="18" customHeight="1">
      <c r="B137" s="120"/>
      <c r="C137" s="14" t="s">
        <v>932</v>
      </c>
      <c r="D137" s="60">
        <v>53241</v>
      </c>
      <c r="E137" s="60">
        <v>24820132.467999998</v>
      </c>
      <c r="F137" s="60">
        <v>25825</v>
      </c>
      <c r="G137" s="60">
        <v>9913010</v>
      </c>
      <c r="H137" s="60">
        <v>11791</v>
      </c>
      <c r="I137" s="60">
        <v>5622911</v>
      </c>
      <c r="J137" s="60">
        <v>2790</v>
      </c>
      <c r="K137" s="60">
        <v>2447785</v>
      </c>
      <c r="L137" s="60">
        <v>1946</v>
      </c>
      <c r="M137" s="60">
        <v>2143053</v>
      </c>
      <c r="N137" s="60">
        <v>10889</v>
      </c>
      <c r="O137" s="60">
        <v>4693373</v>
      </c>
    </row>
    <row r="138" spans="2:15" s="16" customFormat="1" ht="18" customHeight="1">
      <c r="B138" s="120"/>
      <c r="C138" s="14" t="s">
        <v>933</v>
      </c>
      <c r="D138" s="60">
        <v>47805</v>
      </c>
      <c r="E138" s="60">
        <v>21368833.861000001</v>
      </c>
      <c r="F138" s="60">
        <v>18907</v>
      </c>
      <c r="G138" s="60">
        <v>6121377</v>
      </c>
      <c r="H138" s="60">
        <v>11058</v>
      </c>
      <c r="I138" s="60">
        <v>3329913</v>
      </c>
      <c r="J138" s="60">
        <v>2985</v>
      </c>
      <c r="K138" s="60">
        <v>3770716</v>
      </c>
      <c r="L138" s="60">
        <v>2135</v>
      </c>
      <c r="M138" s="60">
        <v>2268553</v>
      </c>
      <c r="N138" s="60">
        <v>12720</v>
      </c>
      <c r="O138" s="60">
        <v>5878275</v>
      </c>
    </row>
    <row r="139" spans="2:15" s="16" customFormat="1" ht="18" customHeight="1">
      <c r="B139" s="120"/>
      <c r="C139" s="14" t="s">
        <v>934</v>
      </c>
      <c r="D139" s="60">
        <v>39518</v>
      </c>
      <c r="E139" s="60">
        <v>18295004.050000001</v>
      </c>
      <c r="F139" s="60">
        <v>17090</v>
      </c>
      <c r="G139" s="60">
        <v>6833806</v>
      </c>
      <c r="H139" s="60">
        <v>10156</v>
      </c>
      <c r="I139" s="60">
        <v>3800890</v>
      </c>
      <c r="J139" s="60">
        <v>1686</v>
      </c>
      <c r="K139" s="60">
        <v>1761492</v>
      </c>
      <c r="L139" s="60">
        <v>1960</v>
      </c>
      <c r="M139" s="60">
        <v>1906890</v>
      </c>
      <c r="N139" s="60">
        <v>8626</v>
      </c>
      <c r="O139" s="60">
        <v>3991926</v>
      </c>
    </row>
    <row r="140" spans="2:15" s="16" customFormat="1" ht="18" customHeight="1">
      <c r="B140" s="120"/>
      <c r="C140" s="14" t="s">
        <v>935</v>
      </c>
      <c r="D140" s="60">
        <v>50223</v>
      </c>
      <c r="E140" s="60">
        <v>18561666.491999999</v>
      </c>
      <c r="F140" s="60">
        <v>24323</v>
      </c>
      <c r="G140" s="60">
        <v>6566243</v>
      </c>
      <c r="H140" s="60">
        <v>11462</v>
      </c>
      <c r="I140" s="60">
        <v>3848166</v>
      </c>
      <c r="J140" s="60">
        <v>1770</v>
      </c>
      <c r="K140" s="60">
        <v>2184906</v>
      </c>
      <c r="L140" s="60">
        <v>1899</v>
      </c>
      <c r="M140" s="60">
        <v>1951921</v>
      </c>
      <c r="N140" s="60">
        <v>10769</v>
      </c>
      <c r="O140" s="60">
        <v>4010430</v>
      </c>
    </row>
    <row r="141" spans="2:15" s="16" customFormat="1" ht="18" customHeight="1">
      <c r="B141" s="120"/>
      <c r="C141" s="14" t="s">
        <v>936</v>
      </c>
      <c r="D141" s="60">
        <v>60988</v>
      </c>
      <c r="E141" s="60">
        <v>24867496.125</v>
      </c>
      <c r="F141" s="60">
        <v>31855</v>
      </c>
      <c r="G141" s="60">
        <v>10068043</v>
      </c>
      <c r="H141" s="60">
        <v>11047</v>
      </c>
      <c r="I141" s="60">
        <v>3845779</v>
      </c>
      <c r="J141" s="60">
        <v>2150</v>
      </c>
      <c r="K141" s="60">
        <v>2373724</v>
      </c>
      <c r="L141" s="60">
        <v>1737</v>
      </c>
      <c r="M141" s="60">
        <v>2045011</v>
      </c>
      <c r="N141" s="60">
        <v>14199</v>
      </c>
      <c r="O141" s="60">
        <v>6534940</v>
      </c>
    </row>
    <row r="142" spans="2:15" s="16" customFormat="1" ht="18" customHeight="1">
      <c r="B142" s="120"/>
      <c r="C142" s="14" t="s">
        <v>937</v>
      </c>
      <c r="D142" s="60">
        <v>299857</v>
      </c>
      <c r="E142" s="60">
        <v>36581974.594999999</v>
      </c>
      <c r="F142" s="60">
        <v>249710</v>
      </c>
      <c r="G142" s="60">
        <v>20063190</v>
      </c>
      <c r="H142" s="60">
        <v>25777</v>
      </c>
      <c r="I142" s="60">
        <v>5604195</v>
      </c>
      <c r="J142" s="60">
        <v>4537</v>
      </c>
      <c r="K142" s="60">
        <v>4130983</v>
      </c>
      <c r="L142" s="60">
        <v>3766</v>
      </c>
      <c r="M142" s="60">
        <v>2735484</v>
      </c>
      <c r="N142" s="60">
        <v>16067</v>
      </c>
      <c r="O142" s="60">
        <v>4048123</v>
      </c>
    </row>
    <row r="143" spans="2:15" s="16" customFormat="1" ht="18" customHeight="1">
      <c r="B143" s="120"/>
      <c r="C143" s="14" t="s">
        <v>902</v>
      </c>
      <c r="D143" s="60">
        <v>34751</v>
      </c>
      <c r="E143" s="60">
        <v>4591671.3130000001</v>
      </c>
      <c r="F143" s="60">
        <v>26709</v>
      </c>
      <c r="G143" s="60">
        <v>1951954</v>
      </c>
      <c r="H143" s="60">
        <v>3078</v>
      </c>
      <c r="I143" s="60">
        <v>447765</v>
      </c>
      <c r="J143" s="60">
        <v>630</v>
      </c>
      <c r="K143" s="60">
        <v>405943</v>
      </c>
      <c r="L143" s="60">
        <v>1191</v>
      </c>
      <c r="M143" s="60">
        <v>967910</v>
      </c>
      <c r="N143" s="60">
        <v>3143</v>
      </c>
      <c r="O143" s="60">
        <v>818099</v>
      </c>
    </row>
    <row r="144" spans="2:15" s="16" customFormat="1" ht="18" customHeight="1">
      <c r="B144" s="120" t="s">
        <v>949</v>
      </c>
      <c r="C144" s="12" t="s">
        <v>901</v>
      </c>
      <c r="D144" s="59">
        <v>831097</v>
      </c>
      <c r="E144" s="59">
        <v>277294094.07599998</v>
      </c>
      <c r="F144" s="59">
        <v>508804</v>
      </c>
      <c r="G144" s="59">
        <v>111946263</v>
      </c>
      <c r="H144" s="59">
        <v>128779</v>
      </c>
      <c r="I144" s="59">
        <v>43641276</v>
      </c>
      <c r="J144" s="59">
        <v>36186</v>
      </c>
      <c r="K144" s="59">
        <v>51235611</v>
      </c>
      <c r="L144" s="59">
        <v>20748</v>
      </c>
      <c r="M144" s="59">
        <v>22480147</v>
      </c>
      <c r="N144" s="59">
        <v>136580</v>
      </c>
      <c r="O144" s="59">
        <v>47990798</v>
      </c>
    </row>
    <row r="145" spans="2:15" s="16" customFormat="1" ht="18" customHeight="1">
      <c r="B145" s="120"/>
      <c r="C145" s="14" t="s">
        <v>1497</v>
      </c>
      <c r="D145" s="60">
        <v>105624</v>
      </c>
      <c r="E145" s="60">
        <v>52528510.545999996</v>
      </c>
      <c r="F145" s="60">
        <v>39885</v>
      </c>
      <c r="G145" s="60">
        <v>20185755</v>
      </c>
      <c r="H145" s="60">
        <v>23303</v>
      </c>
      <c r="I145" s="60">
        <v>8403248</v>
      </c>
      <c r="J145" s="60">
        <v>6060</v>
      </c>
      <c r="K145" s="60">
        <v>7771516</v>
      </c>
      <c r="L145" s="60">
        <v>3117</v>
      </c>
      <c r="M145" s="60">
        <v>3494016</v>
      </c>
      <c r="N145" s="60">
        <v>33259</v>
      </c>
      <c r="O145" s="60">
        <v>12673976</v>
      </c>
    </row>
    <row r="146" spans="2:15" s="16" customFormat="1" ht="18" customHeight="1">
      <c r="B146" s="120"/>
      <c r="C146" s="14" t="s">
        <v>932</v>
      </c>
      <c r="D146" s="60">
        <v>77393</v>
      </c>
      <c r="E146" s="60">
        <v>34037330.803999998</v>
      </c>
      <c r="F146" s="60">
        <v>38767</v>
      </c>
      <c r="G146" s="60">
        <v>13884377</v>
      </c>
      <c r="H146" s="60">
        <v>15824</v>
      </c>
      <c r="I146" s="60">
        <v>6052774</v>
      </c>
      <c r="J146" s="60">
        <v>5514</v>
      </c>
      <c r="K146" s="60">
        <v>6339405</v>
      </c>
      <c r="L146" s="60">
        <v>2250</v>
      </c>
      <c r="M146" s="60">
        <v>2274065</v>
      </c>
      <c r="N146" s="60">
        <v>15038</v>
      </c>
      <c r="O146" s="60">
        <v>5486710</v>
      </c>
    </row>
    <row r="147" spans="2:15" s="16" customFormat="1" ht="18" customHeight="1">
      <c r="B147" s="120"/>
      <c r="C147" s="14" t="s">
        <v>933</v>
      </c>
      <c r="D147" s="60">
        <v>64977</v>
      </c>
      <c r="E147" s="60">
        <v>33446268.350999899</v>
      </c>
      <c r="F147" s="60">
        <v>27390</v>
      </c>
      <c r="G147" s="60">
        <v>12925300</v>
      </c>
      <c r="H147" s="60">
        <v>12277</v>
      </c>
      <c r="I147" s="60">
        <v>4111837</v>
      </c>
      <c r="J147" s="60">
        <v>4778</v>
      </c>
      <c r="K147" s="60">
        <v>6765548</v>
      </c>
      <c r="L147" s="60">
        <v>2805</v>
      </c>
      <c r="M147" s="60">
        <v>2787248</v>
      </c>
      <c r="N147" s="60">
        <v>17727</v>
      </c>
      <c r="O147" s="60">
        <v>6856335</v>
      </c>
    </row>
    <row r="148" spans="2:15" s="16" customFormat="1" ht="18" customHeight="1">
      <c r="B148" s="120"/>
      <c r="C148" s="14" t="s">
        <v>934</v>
      </c>
      <c r="D148" s="60">
        <v>59595</v>
      </c>
      <c r="E148" s="60">
        <v>29317171.078000002</v>
      </c>
      <c r="F148" s="60">
        <v>25826</v>
      </c>
      <c r="G148" s="60">
        <v>10741493</v>
      </c>
      <c r="H148" s="60">
        <v>13110</v>
      </c>
      <c r="I148" s="60">
        <v>5272087</v>
      </c>
      <c r="J148" s="60">
        <v>4554</v>
      </c>
      <c r="K148" s="60">
        <v>5573805</v>
      </c>
      <c r="L148" s="60">
        <v>2691</v>
      </c>
      <c r="M148" s="60">
        <v>2914289</v>
      </c>
      <c r="N148" s="60">
        <v>13414</v>
      </c>
      <c r="O148" s="60">
        <v>4815498</v>
      </c>
    </row>
    <row r="149" spans="2:15" s="16" customFormat="1" ht="18" customHeight="1">
      <c r="B149" s="120"/>
      <c r="C149" s="14" t="s">
        <v>935</v>
      </c>
      <c r="D149" s="60">
        <v>66127</v>
      </c>
      <c r="E149" s="60">
        <v>30726464.9949999</v>
      </c>
      <c r="F149" s="60">
        <v>31340</v>
      </c>
      <c r="G149" s="60">
        <v>12079815</v>
      </c>
      <c r="H149" s="60">
        <v>13845</v>
      </c>
      <c r="I149" s="60">
        <v>4950120</v>
      </c>
      <c r="J149" s="60">
        <v>4121</v>
      </c>
      <c r="K149" s="60">
        <v>5418522</v>
      </c>
      <c r="L149" s="60">
        <v>2553</v>
      </c>
      <c r="M149" s="60">
        <v>3175241</v>
      </c>
      <c r="N149" s="60">
        <v>14268</v>
      </c>
      <c r="O149" s="60">
        <v>5102766</v>
      </c>
    </row>
    <row r="150" spans="2:15" s="16" customFormat="1" ht="18" customHeight="1">
      <c r="B150" s="120"/>
      <c r="C150" s="14" t="s">
        <v>936</v>
      </c>
      <c r="D150" s="60">
        <v>81222</v>
      </c>
      <c r="E150" s="60">
        <v>39047847.781999998</v>
      </c>
      <c r="F150" s="60">
        <v>42111</v>
      </c>
      <c r="G150" s="60">
        <v>15857793</v>
      </c>
      <c r="H150" s="60">
        <v>14146</v>
      </c>
      <c r="I150" s="60">
        <v>6050211</v>
      </c>
      <c r="J150" s="60">
        <v>4880</v>
      </c>
      <c r="K150" s="60">
        <v>7275659</v>
      </c>
      <c r="L150" s="60">
        <v>2124</v>
      </c>
      <c r="M150" s="60">
        <v>2791308</v>
      </c>
      <c r="N150" s="60">
        <v>17961</v>
      </c>
      <c r="O150" s="60">
        <v>7072877</v>
      </c>
    </row>
    <row r="151" spans="2:15" s="16" customFormat="1" ht="18" customHeight="1">
      <c r="B151" s="120"/>
      <c r="C151" s="14" t="s">
        <v>937</v>
      </c>
      <c r="D151" s="60">
        <v>337887</v>
      </c>
      <c r="E151" s="60">
        <v>48760579.726000004</v>
      </c>
      <c r="F151" s="60">
        <v>275795</v>
      </c>
      <c r="G151" s="60">
        <v>24188857</v>
      </c>
      <c r="H151" s="60">
        <v>32855</v>
      </c>
      <c r="I151" s="60">
        <v>8210480</v>
      </c>
      <c r="J151" s="60">
        <v>4710</v>
      </c>
      <c r="K151" s="60">
        <v>7399391</v>
      </c>
      <c r="L151" s="60">
        <v>3873</v>
      </c>
      <c r="M151" s="60">
        <v>3939111</v>
      </c>
      <c r="N151" s="60">
        <v>20654</v>
      </c>
      <c r="O151" s="60">
        <v>5022740</v>
      </c>
    </row>
    <row r="152" spans="2:15" s="16" customFormat="1" ht="18" customHeight="1">
      <c r="B152" s="120"/>
      <c r="C152" s="14" t="s">
        <v>902</v>
      </c>
      <c r="D152" s="60">
        <v>38272</v>
      </c>
      <c r="E152" s="60">
        <v>9429920.7939999998</v>
      </c>
      <c r="F152" s="60">
        <v>27690</v>
      </c>
      <c r="G152" s="60">
        <v>2082872</v>
      </c>
      <c r="H152" s="60">
        <v>3419</v>
      </c>
      <c r="I152" s="60">
        <v>590520</v>
      </c>
      <c r="J152" s="60">
        <v>1569</v>
      </c>
      <c r="K152" s="60">
        <v>4691764</v>
      </c>
      <c r="L152" s="60">
        <v>1335</v>
      </c>
      <c r="M152" s="60">
        <v>1104868</v>
      </c>
      <c r="N152" s="60">
        <v>4259</v>
      </c>
      <c r="O152" s="60">
        <v>959896</v>
      </c>
    </row>
    <row r="153" spans="2:15" s="16" customFormat="1" ht="18" customHeight="1">
      <c r="B153" s="120" t="s">
        <v>950</v>
      </c>
      <c r="C153" s="12" t="s">
        <v>901</v>
      </c>
      <c r="D153" s="59">
        <v>730860</v>
      </c>
      <c r="E153" s="59">
        <v>297122539.05999899</v>
      </c>
      <c r="F153" s="59">
        <v>477728</v>
      </c>
      <c r="G153" s="59">
        <v>138081709</v>
      </c>
      <c r="H153" s="59">
        <v>118355</v>
      </c>
      <c r="I153" s="59">
        <v>54614385</v>
      </c>
      <c r="J153" s="59">
        <v>31595</v>
      </c>
      <c r="K153" s="59">
        <v>46600035</v>
      </c>
      <c r="L153" s="59">
        <v>16928</v>
      </c>
      <c r="M153" s="59">
        <v>22921971</v>
      </c>
      <c r="N153" s="59">
        <v>86254</v>
      </c>
      <c r="O153" s="59">
        <v>34904439</v>
      </c>
    </row>
    <row r="154" spans="2:15" s="16" customFormat="1" ht="18" customHeight="1">
      <c r="B154" s="120"/>
      <c r="C154" s="14" t="s">
        <v>1497</v>
      </c>
      <c r="D154" s="60">
        <v>76721</v>
      </c>
      <c r="E154" s="60">
        <v>56516986.390000001</v>
      </c>
      <c r="F154" s="60">
        <v>35973</v>
      </c>
      <c r="G154" s="60">
        <v>27656032</v>
      </c>
      <c r="H154" s="60">
        <v>18678</v>
      </c>
      <c r="I154" s="60">
        <v>10317810</v>
      </c>
      <c r="J154" s="60">
        <v>4657</v>
      </c>
      <c r="K154" s="60">
        <v>6613858</v>
      </c>
      <c r="L154" s="60">
        <v>2284</v>
      </c>
      <c r="M154" s="60">
        <v>4037322</v>
      </c>
      <c r="N154" s="60">
        <v>15129</v>
      </c>
      <c r="O154" s="60">
        <v>7891964</v>
      </c>
    </row>
    <row r="155" spans="2:15" s="16" customFormat="1" ht="18" customHeight="1">
      <c r="B155" s="120"/>
      <c r="C155" s="14" t="s">
        <v>932</v>
      </c>
      <c r="D155" s="60">
        <v>66848</v>
      </c>
      <c r="E155" s="60">
        <v>40210352.902000003</v>
      </c>
      <c r="F155" s="60">
        <v>37785</v>
      </c>
      <c r="G155" s="60">
        <v>18029796</v>
      </c>
      <c r="H155" s="60">
        <v>13494</v>
      </c>
      <c r="I155" s="60">
        <v>7963520</v>
      </c>
      <c r="J155" s="60">
        <v>5308</v>
      </c>
      <c r="K155" s="60">
        <v>7744186</v>
      </c>
      <c r="L155" s="60">
        <v>1884</v>
      </c>
      <c r="M155" s="60">
        <v>2500673</v>
      </c>
      <c r="N155" s="60">
        <v>8377</v>
      </c>
      <c r="O155" s="60">
        <v>3972178</v>
      </c>
    </row>
    <row r="156" spans="2:15" s="16" customFormat="1" ht="18" customHeight="1">
      <c r="B156" s="120"/>
      <c r="C156" s="14" t="s">
        <v>933</v>
      </c>
      <c r="D156" s="60">
        <v>57537</v>
      </c>
      <c r="E156" s="60">
        <v>36380163.799999997</v>
      </c>
      <c r="F156" s="60">
        <v>27753</v>
      </c>
      <c r="G156" s="60">
        <v>15358564</v>
      </c>
      <c r="H156" s="60">
        <v>12072</v>
      </c>
      <c r="I156" s="60">
        <v>5864890</v>
      </c>
      <c r="J156" s="60">
        <v>4777</v>
      </c>
      <c r="K156" s="60">
        <v>7058048</v>
      </c>
      <c r="L156" s="60">
        <v>2512</v>
      </c>
      <c r="M156" s="60">
        <v>3256787</v>
      </c>
      <c r="N156" s="60">
        <v>10423</v>
      </c>
      <c r="O156" s="60">
        <v>4841875</v>
      </c>
    </row>
    <row r="157" spans="2:15" s="16" customFormat="1" ht="18" customHeight="1">
      <c r="B157" s="120"/>
      <c r="C157" s="14" t="s">
        <v>934</v>
      </c>
      <c r="D157" s="60">
        <v>53189</v>
      </c>
      <c r="E157" s="60">
        <v>38232469.681999996</v>
      </c>
      <c r="F157" s="60">
        <v>26108</v>
      </c>
      <c r="G157" s="60">
        <v>17180306</v>
      </c>
      <c r="H157" s="60">
        <v>13018</v>
      </c>
      <c r="I157" s="60">
        <v>8607817</v>
      </c>
      <c r="J157" s="60">
        <v>4386</v>
      </c>
      <c r="K157" s="60">
        <v>5745951</v>
      </c>
      <c r="L157" s="60">
        <v>2225</v>
      </c>
      <c r="M157" s="60">
        <v>3670073</v>
      </c>
      <c r="N157" s="60">
        <v>7452</v>
      </c>
      <c r="O157" s="60">
        <v>3028323</v>
      </c>
    </row>
    <row r="158" spans="2:15" s="16" customFormat="1" ht="18" customHeight="1">
      <c r="B158" s="120"/>
      <c r="C158" s="14" t="s">
        <v>935</v>
      </c>
      <c r="D158" s="60">
        <v>61597</v>
      </c>
      <c r="E158" s="60">
        <v>31387998.035999998</v>
      </c>
      <c r="F158" s="60">
        <v>31792</v>
      </c>
      <c r="G158" s="60">
        <v>13880409</v>
      </c>
      <c r="H158" s="60">
        <v>12790</v>
      </c>
      <c r="I158" s="60">
        <v>5817620</v>
      </c>
      <c r="J158" s="60">
        <v>3979</v>
      </c>
      <c r="K158" s="60">
        <v>4724897</v>
      </c>
      <c r="L158" s="60">
        <v>1977</v>
      </c>
      <c r="M158" s="60">
        <v>2633515</v>
      </c>
      <c r="N158" s="60">
        <v>11059</v>
      </c>
      <c r="O158" s="60">
        <v>4331556</v>
      </c>
    </row>
    <row r="159" spans="2:15" s="16" customFormat="1" ht="18" customHeight="1">
      <c r="B159" s="120"/>
      <c r="C159" s="14" t="s">
        <v>936</v>
      </c>
      <c r="D159" s="60">
        <v>78731</v>
      </c>
      <c r="E159" s="60">
        <v>40861521.034999996</v>
      </c>
      <c r="F159" s="60">
        <v>44777</v>
      </c>
      <c r="G159" s="60">
        <v>18816705</v>
      </c>
      <c r="H159" s="60">
        <v>14256</v>
      </c>
      <c r="I159" s="60">
        <v>6995105</v>
      </c>
      <c r="J159" s="60">
        <v>3945</v>
      </c>
      <c r="K159" s="60">
        <v>6716807</v>
      </c>
      <c r="L159" s="60">
        <v>1735</v>
      </c>
      <c r="M159" s="60">
        <v>2246785</v>
      </c>
      <c r="N159" s="60">
        <v>14018</v>
      </c>
      <c r="O159" s="60">
        <v>6086119</v>
      </c>
    </row>
    <row r="160" spans="2:15" s="16" customFormat="1" ht="18" customHeight="1">
      <c r="B160" s="120"/>
      <c r="C160" s="14" t="s">
        <v>937</v>
      </c>
      <c r="D160" s="60">
        <v>289973</v>
      </c>
      <c r="E160" s="60">
        <v>47536571.141000003</v>
      </c>
      <c r="F160" s="60">
        <v>236464</v>
      </c>
      <c r="G160" s="60">
        <v>24317938</v>
      </c>
      <c r="H160" s="60">
        <v>29613</v>
      </c>
      <c r="I160" s="60">
        <v>8380794</v>
      </c>
      <c r="J160" s="60">
        <v>3898</v>
      </c>
      <c r="K160" s="60">
        <v>7372723</v>
      </c>
      <c r="L160" s="60">
        <v>3364</v>
      </c>
      <c r="M160" s="60">
        <v>3639491</v>
      </c>
      <c r="N160" s="60">
        <v>16634</v>
      </c>
      <c r="O160" s="60">
        <v>3825624</v>
      </c>
    </row>
    <row r="161" spans="2:15" s="16" customFormat="1" ht="18" customHeight="1">
      <c r="B161" s="120"/>
      <c r="C161" s="14" t="s">
        <v>902</v>
      </c>
      <c r="D161" s="60">
        <v>46264</v>
      </c>
      <c r="E161" s="60">
        <v>5996476.0739999898</v>
      </c>
      <c r="F161" s="60">
        <v>37076</v>
      </c>
      <c r="G161" s="60">
        <v>2841959</v>
      </c>
      <c r="H161" s="60">
        <v>4434</v>
      </c>
      <c r="I161" s="60">
        <v>666828</v>
      </c>
      <c r="J161" s="60">
        <v>645</v>
      </c>
      <c r="K161" s="60">
        <v>623566</v>
      </c>
      <c r="L161" s="60">
        <v>947</v>
      </c>
      <c r="M161" s="60">
        <v>937324</v>
      </c>
      <c r="N161" s="60">
        <v>3162</v>
      </c>
      <c r="O161" s="60">
        <v>926799</v>
      </c>
    </row>
    <row r="162" spans="2:15" s="16" customFormat="1" ht="18" customHeight="1">
      <c r="B162" s="120" t="s">
        <v>951</v>
      </c>
      <c r="C162" s="12" t="s">
        <v>901</v>
      </c>
      <c r="D162" s="59">
        <v>193269</v>
      </c>
      <c r="E162" s="59">
        <v>61183278.556999996</v>
      </c>
      <c r="F162" s="59">
        <v>116929</v>
      </c>
      <c r="G162" s="59">
        <v>26302676</v>
      </c>
      <c r="H162" s="59">
        <v>34136</v>
      </c>
      <c r="I162" s="59">
        <v>20490927</v>
      </c>
      <c r="J162" s="59">
        <v>1035</v>
      </c>
      <c r="K162" s="59">
        <v>890047</v>
      </c>
      <c r="L162" s="59">
        <v>4364</v>
      </c>
      <c r="M162" s="59">
        <v>5665029</v>
      </c>
      <c r="N162" s="59">
        <v>36805</v>
      </c>
      <c r="O162" s="59">
        <v>7834599</v>
      </c>
    </row>
    <row r="163" spans="2:15" s="16" customFormat="1" ht="18" customHeight="1">
      <c r="B163" s="120"/>
      <c r="C163" s="14" t="s">
        <v>1497</v>
      </c>
      <c r="D163" s="60">
        <v>39516</v>
      </c>
      <c r="E163" s="60">
        <v>15738897.829</v>
      </c>
      <c r="F163" s="60">
        <v>23504</v>
      </c>
      <c r="G163" s="60">
        <v>7104501</v>
      </c>
      <c r="H163" s="60">
        <v>8846</v>
      </c>
      <c r="I163" s="60">
        <v>5686641</v>
      </c>
      <c r="J163" s="60">
        <v>124</v>
      </c>
      <c r="K163" s="60">
        <v>204663</v>
      </c>
      <c r="L163" s="60">
        <v>779</v>
      </c>
      <c r="M163" s="60">
        <v>966918</v>
      </c>
      <c r="N163" s="60">
        <v>6263</v>
      </c>
      <c r="O163" s="60">
        <v>1776175</v>
      </c>
    </row>
    <row r="164" spans="2:15" s="16" customFormat="1" ht="18" customHeight="1">
      <c r="B164" s="120"/>
      <c r="C164" s="14" t="s">
        <v>932</v>
      </c>
      <c r="D164" s="60">
        <v>22491</v>
      </c>
      <c r="E164" s="60">
        <v>12856859.1839999</v>
      </c>
      <c r="F164" s="60">
        <v>13240</v>
      </c>
      <c r="G164" s="60">
        <v>5125040</v>
      </c>
      <c r="H164" s="60">
        <v>5216</v>
      </c>
      <c r="I164" s="60">
        <v>5811602</v>
      </c>
      <c r="J164" s="60">
        <v>122</v>
      </c>
      <c r="K164" s="60">
        <v>133481</v>
      </c>
      <c r="L164" s="60">
        <v>568</v>
      </c>
      <c r="M164" s="60">
        <v>820889</v>
      </c>
      <c r="N164" s="60">
        <v>3345</v>
      </c>
      <c r="O164" s="60">
        <v>965847</v>
      </c>
    </row>
    <row r="165" spans="2:15" s="16" customFormat="1" ht="18" customHeight="1">
      <c r="B165" s="120"/>
      <c r="C165" s="14" t="s">
        <v>933</v>
      </c>
      <c r="D165" s="60">
        <v>10102</v>
      </c>
      <c r="E165" s="60">
        <v>4597176.3320000004</v>
      </c>
      <c r="F165" s="60">
        <v>4082</v>
      </c>
      <c r="G165" s="60">
        <v>1574722</v>
      </c>
      <c r="H165" s="60">
        <v>2809</v>
      </c>
      <c r="I165" s="60">
        <v>1366749</v>
      </c>
      <c r="J165" s="60">
        <v>119</v>
      </c>
      <c r="K165" s="60">
        <v>146460</v>
      </c>
      <c r="L165" s="60">
        <v>602</v>
      </c>
      <c r="M165" s="60">
        <v>731852</v>
      </c>
      <c r="N165" s="60">
        <v>2490</v>
      </c>
      <c r="O165" s="60">
        <v>777393</v>
      </c>
    </row>
    <row r="166" spans="2:15" s="16" customFormat="1" ht="18" customHeight="1">
      <c r="B166" s="120"/>
      <c r="C166" s="14" t="s">
        <v>934</v>
      </c>
      <c r="D166" s="60">
        <v>13285</v>
      </c>
      <c r="E166" s="60">
        <v>6376587.5969999898</v>
      </c>
      <c r="F166" s="60">
        <v>6929</v>
      </c>
      <c r="G166" s="60">
        <v>2805264</v>
      </c>
      <c r="H166" s="60">
        <v>3543</v>
      </c>
      <c r="I166" s="60">
        <v>1977670</v>
      </c>
      <c r="J166" s="60">
        <v>84</v>
      </c>
      <c r="K166" s="60">
        <v>63888</v>
      </c>
      <c r="L166" s="60">
        <v>656</v>
      </c>
      <c r="M166" s="60">
        <v>850122</v>
      </c>
      <c r="N166" s="60">
        <v>2073</v>
      </c>
      <c r="O166" s="60">
        <v>679644</v>
      </c>
    </row>
    <row r="167" spans="2:15" s="16" customFormat="1" ht="18" customHeight="1">
      <c r="B167" s="120"/>
      <c r="C167" s="14" t="s">
        <v>935</v>
      </c>
      <c r="D167" s="60">
        <v>16415</v>
      </c>
      <c r="E167" s="60">
        <v>5340917.91</v>
      </c>
      <c r="F167" s="60">
        <v>7567</v>
      </c>
      <c r="G167" s="60">
        <v>2359847</v>
      </c>
      <c r="H167" s="60">
        <v>2870</v>
      </c>
      <c r="I167" s="60">
        <v>1348324</v>
      </c>
      <c r="J167" s="60">
        <v>140</v>
      </c>
      <c r="K167" s="60">
        <v>102996</v>
      </c>
      <c r="L167" s="60">
        <v>420</v>
      </c>
      <c r="M167" s="60">
        <v>519050</v>
      </c>
      <c r="N167" s="60">
        <v>5418</v>
      </c>
      <c r="O167" s="60">
        <v>1010701</v>
      </c>
    </row>
    <row r="168" spans="2:15" s="16" customFormat="1" ht="18" customHeight="1">
      <c r="B168" s="120"/>
      <c r="C168" s="14" t="s">
        <v>936</v>
      </c>
      <c r="D168" s="60">
        <v>20431</v>
      </c>
      <c r="E168" s="60">
        <v>5914610.27999999</v>
      </c>
      <c r="F168" s="60">
        <v>9959</v>
      </c>
      <c r="G168" s="60">
        <v>2581850</v>
      </c>
      <c r="H168" s="60">
        <v>3233</v>
      </c>
      <c r="I168" s="60">
        <v>1560603</v>
      </c>
      <c r="J168" s="60">
        <v>163</v>
      </c>
      <c r="K168" s="60">
        <v>118611</v>
      </c>
      <c r="L168" s="60">
        <v>352</v>
      </c>
      <c r="M168" s="60">
        <v>436594</v>
      </c>
      <c r="N168" s="60">
        <v>6724</v>
      </c>
      <c r="O168" s="60">
        <v>1216952</v>
      </c>
    </row>
    <row r="169" spans="2:15" s="16" customFormat="1" ht="18" customHeight="1">
      <c r="B169" s="120"/>
      <c r="C169" s="14" t="s">
        <v>937</v>
      </c>
      <c r="D169" s="60">
        <v>59304</v>
      </c>
      <c r="E169" s="60">
        <v>9290045.2060000002</v>
      </c>
      <c r="F169" s="60">
        <v>42188</v>
      </c>
      <c r="G169" s="60">
        <v>4187039</v>
      </c>
      <c r="H169" s="60">
        <v>6649</v>
      </c>
      <c r="I169" s="60">
        <v>2591176</v>
      </c>
      <c r="J169" s="60">
        <v>228</v>
      </c>
      <c r="K169" s="60">
        <v>111923</v>
      </c>
      <c r="L169" s="60">
        <v>755</v>
      </c>
      <c r="M169" s="60">
        <v>1122116</v>
      </c>
      <c r="N169" s="60">
        <v>9484</v>
      </c>
      <c r="O169" s="60">
        <v>1277792</v>
      </c>
    </row>
    <row r="170" spans="2:15" s="16" customFormat="1" ht="18" customHeight="1">
      <c r="B170" s="120"/>
      <c r="C170" s="14" t="s">
        <v>902</v>
      </c>
      <c r="D170" s="60">
        <v>11725</v>
      </c>
      <c r="E170" s="60">
        <v>1068184.219</v>
      </c>
      <c r="F170" s="60">
        <v>9460</v>
      </c>
      <c r="G170" s="60">
        <v>564413</v>
      </c>
      <c r="H170" s="60">
        <v>970</v>
      </c>
      <c r="I170" s="60">
        <v>148162</v>
      </c>
      <c r="J170" s="60">
        <v>55</v>
      </c>
      <c r="K170" s="60">
        <v>8027</v>
      </c>
      <c r="L170" s="60">
        <v>232</v>
      </c>
      <c r="M170" s="60">
        <v>217487</v>
      </c>
      <c r="N170" s="60">
        <v>1008</v>
      </c>
      <c r="O170" s="60">
        <v>130095</v>
      </c>
    </row>
  </sheetData>
  <mergeCells count="25">
    <mergeCell ref="B162:B170"/>
    <mergeCell ref="B90:B98"/>
    <mergeCell ref="B99:B107"/>
    <mergeCell ref="B108:B116"/>
    <mergeCell ref="B117:B125"/>
    <mergeCell ref="B126:B134"/>
    <mergeCell ref="B135:B143"/>
    <mergeCell ref="B144:B152"/>
    <mergeCell ref="B153:B161"/>
    <mergeCell ref="N7:O7"/>
    <mergeCell ref="B9:B17"/>
    <mergeCell ref="F7:G7"/>
    <mergeCell ref="H7:I7"/>
    <mergeCell ref="J7:K7"/>
    <mergeCell ref="B7:C8"/>
    <mergeCell ref="B81:B89"/>
    <mergeCell ref="D7:E7"/>
    <mergeCell ref="B36:B44"/>
    <mergeCell ref="B45:B53"/>
    <mergeCell ref="L7:M7"/>
    <mergeCell ref="B18:B26"/>
    <mergeCell ref="B27:B35"/>
    <mergeCell ref="B54:B62"/>
    <mergeCell ref="B63:B71"/>
    <mergeCell ref="B72:B80"/>
  </mergeCells>
  <phoneticPr fontId="8" type="noConversion"/>
  <pageMargins left="0.7" right="0.7" top="0.75" bottom="0.75" header="0.3" footer="0.3"/>
  <pageSetup paperSize="9" scale="5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I257"/>
  <sheetViews>
    <sheetView view="pageBreakPreview" zoomScaleSheetLayoutView="100" workbookViewId="0"/>
  </sheetViews>
  <sheetFormatPr defaultColWidth="9" defaultRowHeight="18" customHeight="1"/>
  <cols>
    <col min="1" max="1" width="2.625" style="35" customWidth="1"/>
    <col min="2" max="2" width="19" style="35" customWidth="1"/>
    <col min="3" max="3" width="27.875" style="35" customWidth="1"/>
    <col min="4" max="4" width="22.25" style="35" customWidth="1"/>
    <col min="5" max="5" width="20.375" style="35" customWidth="1"/>
    <col min="6" max="6" width="20.75" style="35" customWidth="1"/>
    <col min="7" max="7" width="22.25" style="35" customWidth="1"/>
    <col min="8" max="9" width="20.75" style="35" customWidth="1"/>
    <col min="10" max="16384" width="9" style="35"/>
  </cols>
  <sheetData>
    <row r="1" spans="1:9" ht="30" customHeight="1">
      <c r="A1" s="23" t="s">
        <v>1470</v>
      </c>
      <c r="B1" s="34"/>
      <c r="C1" s="34"/>
      <c r="D1" s="34"/>
      <c r="E1" s="34"/>
      <c r="F1" s="34"/>
      <c r="G1" s="34"/>
      <c r="H1" s="34"/>
    </row>
    <row r="2" spans="1:9" ht="18" customHeight="1">
      <c r="A2" s="24" t="s">
        <v>1489</v>
      </c>
      <c r="B2" s="34"/>
      <c r="C2" s="34"/>
      <c r="D2" s="34"/>
      <c r="E2" s="34"/>
      <c r="F2" s="34"/>
      <c r="G2" s="34"/>
      <c r="H2" s="34"/>
    </row>
    <row r="3" spans="1:9" ht="18" customHeight="1">
      <c r="D3" s="40"/>
      <c r="E3" s="40"/>
      <c r="G3" s="40"/>
      <c r="H3" s="40"/>
      <c r="I3" s="9" t="s">
        <v>1300</v>
      </c>
    </row>
    <row r="4" spans="1:9" ht="18" customHeight="1">
      <c r="B4" s="121" t="s">
        <v>15</v>
      </c>
      <c r="C4" s="121" t="s">
        <v>982</v>
      </c>
      <c r="D4" s="117" t="s">
        <v>984</v>
      </c>
      <c r="E4" s="123"/>
      <c r="F4" s="118"/>
      <c r="G4" s="117" t="s">
        <v>985</v>
      </c>
      <c r="H4" s="123"/>
      <c r="I4" s="118"/>
    </row>
    <row r="5" spans="1:9" ht="18" customHeight="1">
      <c r="B5" s="122"/>
      <c r="C5" s="122"/>
      <c r="D5" s="71" t="s">
        <v>865</v>
      </c>
      <c r="E5" s="93" t="s">
        <v>1309</v>
      </c>
      <c r="F5" s="80" t="s">
        <v>990</v>
      </c>
      <c r="G5" s="71" t="s">
        <v>865</v>
      </c>
      <c r="H5" s="93" t="s">
        <v>1309</v>
      </c>
      <c r="I5" s="80" t="s">
        <v>990</v>
      </c>
    </row>
    <row r="6" spans="1:9" ht="18" customHeight="1">
      <c r="B6" s="61" t="s">
        <v>991</v>
      </c>
      <c r="C6" s="61" t="s">
        <v>1008</v>
      </c>
      <c r="D6" s="62">
        <v>19804316.126400001</v>
      </c>
      <c r="E6" s="62">
        <v>9668068.7443000004</v>
      </c>
      <c r="F6" s="63">
        <v>0.48817988374827304</v>
      </c>
      <c r="G6" s="62">
        <v>5077498.6852000002</v>
      </c>
      <c r="H6" s="62">
        <v>1973725.81</v>
      </c>
      <c r="I6" s="63">
        <v>0.38872010262711781</v>
      </c>
    </row>
    <row r="7" spans="1:9" ht="18" customHeight="1">
      <c r="B7" s="61" t="s">
        <v>991</v>
      </c>
      <c r="C7" s="61" t="s">
        <v>1009</v>
      </c>
      <c r="D7" s="62">
        <v>22587905.8574</v>
      </c>
      <c r="E7" s="62">
        <v>10224209.8102</v>
      </c>
      <c r="F7" s="63">
        <v>0.45264088998540153</v>
      </c>
      <c r="G7" s="62">
        <v>4588695.7976000002</v>
      </c>
      <c r="H7" s="62">
        <v>1181877.1232</v>
      </c>
      <c r="I7" s="63">
        <v>0.25756275319408856</v>
      </c>
    </row>
    <row r="8" spans="1:9" ht="18" customHeight="1">
      <c r="B8" s="61" t="s">
        <v>991</v>
      </c>
      <c r="C8" s="61" t="s">
        <v>1010</v>
      </c>
      <c r="D8" s="62">
        <v>17912037.578000002</v>
      </c>
      <c r="E8" s="62">
        <v>6894168.2079999996</v>
      </c>
      <c r="F8" s="63">
        <v>0.38489022692022401</v>
      </c>
      <c r="G8" s="62">
        <v>8958025.6755999997</v>
      </c>
      <c r="H8" s="62">
        <v>3392700.432</v>
      </c>
      <c r="I8" s="63">
        <v>0.37873305512408684</v>
      </c>
    </row>
    <row r="9" spans="1:9" ht="18" customHeight="1">
      <c r="B9" s="61" t="s">
        <v>991</v>
      </c>
      <c r="C9" s="61" t="s">
        <v>1011</v>
      </c>
      <c r="D9" s="62">
        <v>20263670.075800002</v>
      </c>
      <c r="E9" s="62">
        <v>6080420.8442000002</v>
      </c>
      <c r="F9" s="63">
        <v>0.3000651323997609</v>
      </c>
      <c r="G9" s="62">
        <v>9477345.5089999996</v>
      </c>
      <c r="H9" s="62">
        <v>3042109.0521999998</v>
      </c>
      <c r="I9" s="63">
        <v>0.32098745891569669</v>
      </c>
    </row>
    <row r="10" spans="1:9" ht="18" customHeight="1">
      <c r="B10" s="61" t="s">
        <v>991</v>
      </c>
      <c r="C10" s="61" t="s">
        <v>1012</v>
      </c>
      <c r="D10" s="62">
        <v>17727237.91956</v>
      </c>
      <c r="E10" s="62">
        <v>7302351.2389599998</v>
      </c>
      <c r="F10" s="63">
        <v>0.41192831461367602</v>
      </c>
      <c r="G10" s="62">
        <v>10164098.3552</v>
      </c>
      <c r="H10" s="62">
        <v>4281867.9000000004</v>
      </c>
      <c r="I10" s="63">
        <v>0.42127375693972657</v>
      </c>
    </row>
    <row r="11" spans="1:9" ht="18" customHeight="1">
      <c r="B11" s="61" t="s">
        <v>991</v>
      </c>
      <c r="C11" s="61" t="s">
        <v>1013</v>
      </c>
      <c r="D11" s="62">
        <v>19776740.178399999</v>
      </c>
      <c r="E11" s="62">
        <v>6801966.1069</v>
      </c>
      <c r="F11" s="63">
        <v>0.34393767858309909</v>
      </c>
      <c r="G11" s="62">
        <v>10759009.877</v>
      </c>
      <c r="H11" s="62">
        <v>2989449.7818999998</v>
      </c>
      <c r="I11" s="63">
        <v>0.27785547332665583</v>
      </c>
    </row>
    <row r="12" spans="1:9" ht="18" customHeight="1">
      <c r="B12" s="61" t="s">
        <v>991</v>
      </c>
      <c r="C12" s="61" t="s">
        <v>1014</v>
      </c>
      <c r="D12" s="62">
        <v>22316117.803599998</v>
      </c>
      <c r="E12" s="62">
        <v>9523241.693</v>
      </c>
      <c r="F12" s="63">
        <v>0.42674275950737839</v>
      </c>
      <c r="G12" s="62">
        <v>14307202.932800001</v>
      </c>
      <c r="H12" s="62">
        <v>7323759.1320000002</v>
      </c>
      <c r="I12" s="63">
        <v>0.51189314685751086</v>
      </c>
    </row>
    <row r="13" spans="1:9" ht="18" customHeight="1">
      <c r="B13" s="61" t="s">
        <v>991</v>
      </c>
      <c r="C13" s="61" t="s">
        <v>1015</v>
      </c>
      <c r="D13" s="62">
        <v>21720138.425000001</v>
      </c>
      <c r="E13" s="62">
        <v>6443628.5130000003</v>
      </c>
      <c r="F13" s="63">
        <v>0.29666608871992028</v>
      </c>
      <c r="G13" s="62">
        <v>14344224.1757</v>
      </c>
      <c r="H13" s="62">
        <v>3535533.4449999998</v>
      </c>
      <c r="I13" s="63">
        <v>0.24647784374350562</v>
      </c>
    </row>
    <row r="14" spans="1:9" ht="18" customHeight="1">
      <c r="B14" s="61" t="s">
        <v>991</v>
      </c>
      <c r="C14" s="61" t="s">
        <v>1016</v>
      </c>
      <c r="D14" s="62">
        <v>12916187.5495</v>
      </c>
      <c r="E14" s="62">
        <v>5830423.9616999999</v>
      </c>
      <c r="F14" s="63">
        <v>0.45140440546836919</v>
      </c>
      <c r="G14" s="62">
        <v>8607696.3578999992</v>
      </c>
      <c r="H14" s="62">
        <v>3706971.9497000002</v>
      </c>
      <c r="I14" s="63">
        <v>0.43065784334943497</v>
      </c>
    </row>
    <row r="15" spans="1:9" ht="18" customHeight="1">
      <c r="B15" s="61" t="s">
        <v>991</v>
      </c>
      <c r="C15" s="61" t="s">
        <v>1017</v>
      </c>
      <c r="D15" s="62">
        <v>16028822.170700001</v>
      </c>
      <c r="E15" s="62">
        <v>7882016.9363000002</v>
      </c>
      <c r="F15" s="63">
        <v>0.49174024468921923</v>
      </c>
      <c r="G15" s="62">
        <v>10222999.975500001</v>
      </c>
      <c r="H15" s="62">
        <v>5734998.4002999999</v>
      </c>
      <c r="I15" s="63">
        <v>0.56098976954360258</v>
      </c>
    </row>
    <row r="16" spans="1:9" ht="18" customHeight="1">
      <c r="B16" s="61" t="s">
        <v>991</v>
      </c>
      <c r="C16" s="61" t="s">
        <v>1018</v>
      </c>
      <c r="D16" s="62">
        <v>22834816.6622</v>
      </c>
      <c r="E16" s="62">
        <v>12377226.377</v>
      </c>
      <c r="F16" s="63">
        <v>0.54203309621876017</v>
      </c>
      <c r="G16" s="62">
        <v>15965472.957699999</v>
      </c>
      <c r="H16" s="62">
        <v>9091319.8320000004</v>
      </c>
      <c r="I16" s="63">
        <v>0.56943629894881009</v>
      </c>
    </row>
    <row r="17" spans="2:9" ht="18" customHeight="1">
      <c r="B17" s="61" t="s">
        <v>991</v>
      </c>
      <c r="C17" s="61" t="s">
        <v>1019</v>
      </c>
      <c r="D17" s="62">
        <v>20981414.215100002</v>
      </c>
      <c r="E17" s="62">
        <v>6101424.7800000003</v>
      </c>
      <c r="F17" s="63">
        <v>0.29080140725732867</v>
      </c>
      <c r="G17" s="62">
        <v>14510297.4736</v>
      </c>
      <c r="H17" s="62">
        <v>3927502.6430000002</v>
      </c>
      <c r="I17" s="63">
        <v>0.27067002934610324</v>
      </c>
    </row>
    <row r="18" spans="2:9" ht="18" customHeight="1">
      <c r="B18" s="61" t="s">
        <v>991</v>
      </c>
      <c r="C18" s="61" t="s">
        <v>1020</v>
      </c>
      <c r="D18" s="62">
        <v>17757000.582899999</v>
      </c>
      <c r="E18" s="62">
        <v>6737797.2759999996</v>
      </c>
      <c r="F18" s="63">
        <v>0.37944456016341532</v>
      </c>
      <c r="G18" s="62">
        <v>10361683.5024</v>
      </c>
      <c r="H18" s="62">
        <v>3502582.0660000001</v>
      </c>
      <c r="I18" s="63">
        <v>0.33803214170638612</v>
      </c>
    </row>
    <row r="19" spans="2:9" ht="18" customHeight="1">
      <c r="B19" s="61" t="s">
        <v>991</v>
      </c>
      <c r="C19" s="61" t="s">
        <v>1021</v>
      </c>
      <c r="D19" s="62">
        <v>24624345.224199999</v>
      </c>
      <c r="E19" s="62">
        <v>6597629.0389999999</v>
      </c>
      <c r="F19" s="63">
        <v>0.26793114614540353</v>
      </c>
      <c r="G19" s="62">
        <v>12114283.5737</v>
      </c>
      <c r="H19" s="62">
        <v>3063130.58</v>
      </c>
      <c r="I19" s="63">
        <v>0.25285280482042116</v>
      </c>
    </row>
    <row r="20" spans="2:9" ht="18" customHeight="1">
      <c r="B20" s="61" t="s">
        <v>991</v>
      </c>
      <c r="C20" s="61" t="s">
        <v>1022</v>
      </c>
      <c r="D20" s="62">
        <v>21246094.288699999</v>
      </c>
      <c r="E20" s="62">
        <v>8742160.5989999995</v>
      </c>
      <c r="F20" s="63">
        <v>0.41147142059186037</v>
      </c>
      <c r="G20" s="62">
        <v>14518787.0287</v>
      </c>
      <c r="H20" s="62">
        <v>5945059.8640000001</v>
      </c>
      <c r="I20" s="63">
        <v>0.40947359116488918</v>
      </c>
    </row>
    <row r="21" spans="2:9" ht="18" customHeight="1">
      <c r="B21" s="61" t="s">
        <v>991</v>
      </c>
      <c r="C21" s="61" t="s">
        <v>1023</v>
      </c>
      <c r="D21" s="62">
        <v>37558227.385799997</v>
      </c>
      <c r="E21" s="62">
        <v>10063727.342</v>
      </c>
      <c r="F21" s="63">
        <v>0.26795000835968341</v>
      </c>
      <c r="G21" s="62">
        <v>17876691.1369</v>
      </c>
      <c r="H21" s="62">
        <v>6252425.8389999997</v>
      </c>
      <c r="I21" s="63">
        <v>0.34975297112417608</v>
      </c>
    </row>
    <row r="22" spans="2:9" ht="18" customHeight="1">
      <c r="B22" s="61" t="s">
        <v>991</v>
      </c>
      <c r="C22" s="61" t="s">
        <v>1024</v>
      </c>
      <c r="D22" s="62">
        <v>23998690.657400001</v>
      </c>
      <c r="E22" s="62">
        <v>6930482.4919999996</v>
      </c>
      <c r="F22" s="63">
        <v>0.28878585881780117</v>
      </c>
      <c r="G22" s="62">
        <v>12792432.7905</v>
      </c>
      <c r="H22" s="62">
        <v>3903069.423</v>
      </c>
      <c r="I22" s="63">
        <v>0.30510767474178352</v>
      </c>
    </row>
    <row r="23" spans="2:9" ht="18" customHeight="1">
      <c r="B23" s="61" t="s">
        <v>991</v>
      </c>
      <c r="C23" s="61" t="s">
        <v>1025</v>
      </c>
      <c r="D23" s="62">
        <v>18780413.442299999</v>
      </c>
      <c r="E23" s="62">
        <v>4547930.2759999996</v>
      </c>
      <c r="F23" s="63">
        <v>0.2421634800518547</v>
      </c>
      <c r="G23" s="62">
        <v>6628272.9697000002</v>
      </c>
      <c r="H23" s="62">
        <v>2439878.2949999999</v>
      </c>
      <c r="I23" s="63">
        <v>0.36810166179840215</v>
      </c>
    </row>
    <row r="24" spans="2:9" ht="18" customHeight="1">
      <c r="B24" s="61" t="s">
        <v>991</v>
      </c>
      <c r="C24" s="61" t="s">
        <v>1026</v>
      </c>
      <c r="D24" s="62">
        <v>31107073.7949</v>
      </c>
      <c r="E24" s="62">
        <v>12364530.446</v>
      </c>
      <c r="F24" s="63">
        <v>0.39748291747156117</v>
      </c>
      <c r="G24" s="62">
        <v>11872975.0386</v>
      </c>
      <c r="H24" s="62">
        <v>4573064.6849999996</v>
      </c>
      <c r="I24" s="63">
        <v>0.3851658636637067</v>
      </c>
    </row>
    <row r="25" spans="2:9" ht="18" customHeight="1">
      <c r="B25" s="61" t="s">
        <v>991</v>
      </c>
      <c r="C25" s="61" t="s">
        <v>1027</v>
      </c>
      <c r="D25" s="62">
        <v>18473152.065699998</v>
      </c>
      <c r="E25" s="62">
        <v>6882422.7759999996</v>
      </c>
      <c r="F25" s="63">
        <v>0.37256353174177187</v>
      </c>
      <c r="G25" s="62">
        <v>12227498.062200001</v>
      </c>
      <c r="H25" s="62">
        <v>4307548.6679999996</v>
      </c>
      <c r="I25" s="63">
        <v>0.35228373344145725</v>
      </c>
    </row>
    <row r="26" spans="2:9" ht="18" customHeight="1">
      <c r="B26" s="61" t="s">
        <v>991</v>
      </c>
      <c r="C26" s="61" t="s">
        <v>1028</v>
      </c>
      <c r="D26" s="62">
        <v>21695428.4912</v>
      </c>
      <c r="E26" s="62">
        <v>7918448.7359999996</v>
      </c>
      <c r="F26" s="63">
        <v>0.36498236203133044</v>
      </c>
      <c r="G26" s="62">
        <v>12743764.067</v>
      </c>
      <c r="H26" s="62">
        <v>4631450.4050000003</v>
      </c>
      <c r="I26" s="63">
        <v>0.36342876254223422</v>
      </c>
    </row>
    <row r="27" spans="2:9" ht="18" customHeight="1">
      <c r="B27" s="61" t="s">
        <v>991</v>
      </c>
      <c r="C27" s="61" t="s">
        <v>1029</v>
      </c>
      <c r="D27" s="62">
        <v>34383128.974399999</v>
      </c>
      <c r="E27" s="62">
        <v>11726396.6723</v>
      </c>
      <c r="F27" s="63">
        <v>0.34105088809779072</v>
      </c>
      <c r="G27" s="62">
        <v>15618127.582900001</v>
      </c>
      <c r="H27" s="62">
        <v>4093329.0992999999</v>
      </c>
      <c r="I27" s="63">
        <v>0.26208833789920566</v>
      </c>
    </row>
    <row r="28" spans="2:9" ht="18" customHeight="1">
      <c r="B28" s="61" t="s">
        <v>991</v>
      </c>
      <c r="C28" s="61" t="s">
        <v>1030</v>
      </c>
      <c r="D28" s="62">
        <v>51754241.997199997</v>
      </c>
      <c r="E28" s="62">
        <v>20519446.7392</v>
      </c>
      <c r="F28" s="63">
        <v>0.39647854837310026</v>
      </c>
      <c r="G28" s="62">
        <v>21282470.688999999</v>
      </c>
      <c r="H28" s="62">
        <v>8033307.7604</v>
      </c>
      <c r="I28" s="63">
        <v>0.37746123924193037</v>
      </c>
    </row>
    <row r="29" spans="2:9" ht="18" customHeight="1">
      <c r="B29" s="61" t="s">
        <v>991</v>
      </c>
      <c r="C29" s="61" t="s">
        <v>1031</v>
      </c>
      <c r="D29" s="62">
        <v>40737640.955300003</v>
      </c>
      <c r="E29" s="62">
        <v>15711569.8495</v>
      </c>
      <c r="F29" s="63">
        <v>0.38567696805860119</v>
      </c>
      <c r="G29" s="62">
        <v>21654856.3915</v>
      </c>
      <c r="H29" s="62">
        <v>7640718.2117999997</v>
      </c>
      <c r="I29" s="63">
        <v>0.35284086274518761</v>
      </c>
    </row>
    <row r="30" spans="2:9" ht="18" customHeight="1">
      <c r="B30" s="61" t="s">
        <v>991</v>
      </c>
      <c r="C30" s="61" t="s">
        <v>1032</v>
      </c>
      <c r="D30" s="62">
        <v>23521772.443500001</v>
      </c>
      <c r="E30" s="62">
        <v>7256321.8984000003</v>
      </c>
      <c r="F30" s="63">
        <v>0.30849383973209937</v>
      </c>
      <c r="G30" s="62">
        <v>15281928.868899999</v>
      </c>
      <c r="H30" s="62">
        <v>4065752.2174</v>
      </c>
      <c r="I30" s="63">
        <v>0.26604967555333575</v>
      </c>
    </row>
    <row r="31" spans="2:9" ht="18" customHeight="1">
      <c r="B31" s="61" t="s">
        <v>992</v>
      </c>
      <c r="C31" s="61" t="s">
        <v>1009</v>
      </c>
      <c r="D31" s="62">
        <v>4498818.7973999996</v>
      </c>
      <c r="E31" s="62">
        <v>1939706.9683999999</v>
      </c>
      <c r="F31" s="63">
        <v>0.43115916771776042</v>
      </c>
      <c r="G31" s="62">
        <v>1248072.4143000001</v>
      </c>
      <c r="H31" s="62">
        <v>491049.8922</v>
      </c>
      <c r="I31" s="63">
        <v>0.39344663544655994</v>
      </c>
    </row>
    <row r="32" spans="2:9" ht="18" customHeight="1">
      <c r="B32" s="61" t="s">
        <v>992</v>
      </c>
      <c r="C32" s="61" t="s">
        <v>1033</v>
      </c>
      <c r="D32" s="62">
        <v>7938551.4628999997</v>
      </c>
      <c r="E32" s="62">
        <v>2918818.8849999998</v>
      </c>
      <c r="F32" s="63">
        <v>0.36767650857222484</v>
      </c>
      <c r="G32" s="62">
        <v>3898177.6636999999</v>
      </c>
      <c r="H32" s="62">
        <v>1402319.0179999999</v>
      </c>
      <c r="I32" s="63">
        <v>0.35973707177547487</v>
      </c>
    </row>
    <row r="33" spans="2:9" ht="18" customHeight="1">
      <c r="B33" s="61" t="s">
        <v>992</v>
      </c>
      <c r="C33" s="61" t="s">
        <v>1034</v>
      </c>
      <c r="D33" s="62">
        <v>7469153.2344000004</v>
      </c>
      <c r="E33" s="62">
        <v>3228063.5027000001</v>
      </c>
      <c r="F33" s="63">
        <v>0.43218600574865718</v>
      </c>
      <c r="G33" s="62">
        <v>3073495.6847999999</v>
      </c>
      <c r="H33" s="62">
        <v>1126311.0285</v>
      </c>
      <c r="I33" s="63">
        <v>0.366459284153279</v>
      </c>
    </row>
    <row r="34" spans="2:9" ht="18" customHeight="1">
      <c r="B34" s="61" t="s">
        <v>992</v>
      </c>
      <c r="C34" s="61" t="s">
        <v>1035</v>
      </c>
      <c r="D34" s="62">
        <v>7002806.3021</v>
      </c>
      <c r="E34" s="62">
        <v>3306369.6236</v>
      </c>
      <c r="F34" s="63">
        <v>0.47214923288803329</v>
      </c>
      <c r="G34" s="62">
        <v>3894344.4249</v>
      </c>
      <c r="H34" s="62">
        <v>2119871.5644999999</v>
      </c>
      <c r="I34" s="63">
        <v>0.5443461936611923</v>
      </c>
    </row>
    <row r="35" spans="2:9" ht="18" customHeight="1">
      <c r="B35" s="61" t="s">
        <v>992</v>
      </c>
      <c r="C35" s="61" t="s">
        <v>1036</v>
      </c>
      <c r="D35" s="62">
        <v>26170285.331500001</v>
      </c>
      <c r="E35" s="62">
        <v>8602702.0401000008</v>
      </c>
      <c r="F35" s="63">
        <v>0.32872022338041967</v>
      </c>
      <c r="G35" s="62">
        <v>13887888.2249</v>
      </c>
      <c r="H35" s="62">
        <v>4496169.0713999998</v>
      </c>
      <c r="I35" s="63">
        <v>0.32374749843814898</v>
      </c>
    </row>
    <row r="36" spans="2:9" ht="18" customHeight="1">
      <c r="B36" s="61" t="s">
        <v>992</v>
      </c>
      <c r="C36" s="61" t="s">
        <v>1037</v>
      </c>
      <c r="D36" s="62">
        <v>16738189.781230001</v>
      </c>
      <c r="E36" s="62">
        <v>6379375.6282000002</v>
      </c>
      <c r="F36" s="63">
        <v>0.38112697439682236</v>
      </c>
      <c r="G36" s="62">
        <v>10688516.632130001</v>
      </c>
      <c r="H36" s="62">
        <v>3670501.2705000001</v>
      </c>
      <c r="I36" s="63">
        <v>0.34340604939195807</v>
      </c>
    </row>
    <row r="37" spans="2:9" ht="18" customHeight="1">
      <c r="B37" s="61" t="s">
        <v>992</v>
      </c>
      <c r="C37" s="61" t="s">
        <v>1038</v>
      </c>
      <c r="D37" s="62">
        <v>17175701.010200001</v>
      </c>
      <c r="E37" s="62">
        <v>5199949.9583000001</v>
      </c>
      <c r="F37" s="63">
        <v>0.30275037712940778</v>
      </c>
      <c r="G37" s="62">
        <v>10193609.961200001</v>
      </c>
      <c r="H37" s="62">
        <v>2948332.2952000001</v>
      </c>
      <c r="I37" s="63">
        <v>0.28923338311179803</v>
      </c>
    </row>
    <row r="38" spans="2:9" ht="18" customHeight="1">
      <c r="B38" s="61" t="s">
        <v>992</v>
      </c>
      <c r="C38" s="61" t="s">
        <v>1039</v>
      </c>
      <c r="D38" s="62">
        <v>15779717.585999999</v>
      </c>
      <c r="E38" s="62">
        <v>6229838.7388000004</v>
      </c>
      <c r="F38" s="63">
        <v>0.39480039518116633</v>
      </c>
      <c r="G38" s="62">
        <v>10751604.6197</v>
      </c>
      <c r="H38" s="62">
        <v>4304226.875</v>
      </c>
      <c r="I38" s="63">
        <v>0.40033344112314467</v>
      </c>
    </row>
    <row r="39" spans="2:9" ht="18" customHeight="1">
      <c r="B39" s="61" t="s">
        <v>992</v>
      </c>
      <c r="C39" s="61" t="s">
        <v>1040</v>
      </c>
      <c r="D39" s="62">
        <v>36754396.011399999</v>
      </c>
      <c r="E39" s="62">
        <v>14344191.1269</v>
      </c>
      <c r="F39" s="63">
        <v>0.39027144188278612</v>
      </c>
      <c r="G39" s="62">
        <v>16061262.820599999</v>
      </c>
      <c r="H39" s="62">
        <v>6328171.7971999999</v>
      </c>
      <c r="I39" s="63">
        <v>0.39400213220367436</v>
      </c>
    </row>
    <row r="40" spans="2:9" ht="18" customHeight="1">
      <c r="B40" s="61" t="s">
        <v>992</v>
      </c>
      <c r="C40" s="61" t="s">
        <v>1041</v>
      </c>
      <c r="D40" s="62">
        <v>20937152.547800001</v>
      </c>
      <c r="E40" s="62">
        <v>11080675.6478</v>
      </c>
      <c r="F40" s="63">
        <v>0.529235082110739</v>
      </c>
      <c r="G40" s="62">
        <v>11599226.1591</v>
      </c>
      <c r="H40" s="62">
        <v>6362085.5857999995</v>
      </c>
      <c r="I40" s="63">
        <v>0.54849224409757025</v>
      </c>
    </row>
    <row r="41" spans="2:9" ht="18" customHeight="1">
      <c r="B41" s="61" t="s">
        <v>992</v>
      </c>
      <c r="C41" s="61" t="s">
        <v>1042</v>
      </c>
      <c r="D41" s="62">
        <v>14990259.432700001</v>
      </c>
      <c r="E41" s="62">
        <v>6408866.7641000003</v>
      </c>
      <c r="F41" s="63">
        <v>0.42753541343784834</v>
      </c>
      <c r="G41" s="62">
        <v>8410163.4317000005</v>
      </c>
      <c r="H41" s="62">
        <v>3362963.8546000002</v>
      </c>
      <c r="I41" s="63">
        <v>0.39986902536568458</v>
      </c>
    </row>
    <row r="42" spans="2:9" ht="18" customHeight="1">
      <c r="B42" s="61" t="s">
        <v>992</v>
      </c>
      <c r="C42" s="61" t="s">
        <v>1023</v>
      </c>
      <c r="D42" s="62">
        <v>23622950.115600001</v>
      </c>
      <c r="E42" s="62">
        <v>1112743.3189999999</v>
      </c>
      <c r="F42" s="63">
        <v>4.7104333436541121E-2</v>
      </c>
      <c r="G42" s="62">
        <v>5922359.5131999999</v>
      </c>
      <c r="H42" s="62">
        <v>390342.228</v>
      </c>
      <c r="I42" s="63">
        <v>6.5909917682300284E-2</v>
      </c>
    </row>
    <row r="43" spans="2:9" ht="18" customHeight="1">
      <c r="B43" s="61" t="s">
        <v>992</v>
      </c>
      <c r="C43" s="61" t="s">
        <v>1043</v>
      </c>
      <c r="D43" s="62">
        <v>13796571.150599999</v>
      </c>
      <c r="E43" s="62">
        <v>4669907.3449999997</v>
      </c>
      <c r="F43" s="63">
        <v>0.33848318499027275</v>
      </c>
      <c r="G43" s="62">
        <v>8261936.6539000003</v>
      </c>
      <c r="H43" s="62">
        <v>2767865.0240000002</v>
      </c>
      <c r="I43" s="63">
        <v>0.33501406993884963</v>
      </c>
    </row>
    <row r="44" spans="2:9" ht="18" customHeight="1">
      <c r="B44" s="61" t="s">
        <v>992</v>
      </c>
      <c r="C44" s="61" t="s">
        <v>1044</v>
      </c>
      <c r="D44" s="62">
        <v>10942104.032</v>
      </c>
      <c r="E44" s="62">
        <v>4353524.7063999996</v>
      </c>
      <c r="F44" s="63">
        <v>0.39786906555340634</v>
      </c>
      <c r="G44" s="62">
        <v>6825388.3371000001</v>
      </c>
      <c r="H44" s="62">
        <v>2672136.8306</v>
      </c>
      <c r="I44" s="63">
        <v>0.3914996039236866</v>
      </c>
    </row>
    <row r="45" spans="2:9" ht="18" customHeight="1">
      <c r="B45" s="61" t="s">
        <v>992</v>
      </c>
      <c r="C45" s="61" t="s">
        <v>1045</v>
      </c>
      <c r="D45" s="62">
        <v>17138359.538199998</v>
      </c>
      <c r="E45" s="62">
        <v>8803496.5856999997</v>
      </c>
      <c r="F45" s="63">
        <v>0.51367206797580178</v>
      </c>
      <c r="G45" s="62">
        <v>7346849.0942000002</v>
      </c>
      <c r="H45" s="62">
        <v>4189911.5877</v>
      </c>
      <c r="I45" s="63">
        <v>0.57030048310203396</v>
      </c>
    </row>
    <row r="46" spans="2:9" ht="18" customHeight="1">
      <c r="B46" s="61" t="s">
        <v>992</v>
      </c>
      <c r="C46" s="61" t="s">
        <v>1046</v>
      </c>
      <c r="D46" s="62">
        <v>16338537.77892</v>
      </c>
      <c r="E46" s="62">
        <v>2422630.3716000002</v>
      </c>
      <c r="F46" s="63">
        <v>0.148277061532745</v>
      </c>
      <c r="G46" s="62">
        <v>6965128.4435999999</v>
      </c>
      <c r="H46" s="62">
        <v>1024586.316</v>
      </c>
      <c r="I46" s="63">
        <v>0.14710228595158997</v>
      </c>
    </row>
    <row r="47" spans="2:9" ht="18" customHeight="1">
      <c r="B47" s="61" t="s">
        <v>993</v>
      </c>
      <c r="C47" s="61" t="s">
        <v>1009</v>
      </c>
      <c r="D47" s="62">
        <v>10425089.1601</v>
      </c>
      <c r="E47" s="62">
        <v>3769582.3492999999</v>
      </c>
      <c r="F47" s="63">
        <v>0.36158754053896658</v>
      </c>
      <c r="G47" s="62">
        <v>4385943.8689999999</v>
      </c>
      <c r="H47" s="62">
        <v>877921.63060000003</v>
      </c>
      <c r="I47" s="63">
        <v>0.20016709215208611</v>
      </c>
    </row>
    <row r="48" spans="2:9" ht="18" customHeight="1">
      <c r="B48" s="61" t="s">
        <v>993</v>
      </c>
      <c r="C48" s="61" t="s">
        <v>1034</v>
      </c>
      <c r="D48" s="62">
        <v>28669413.588100001</v>
      </c>
      <c r="E48" s="62">
        <v>7021303.2429999998</v>
      </c>
      <c r="F48" s="63">
        <v>0.24490571533400243</v>
      </c>
      <c r="G48" s="62">
        <v>14409729.706599999</v>
      </c>
      <c r="H48" s="62">
        <v>4193992.0251000002</v>
      </c>
      <c r="I48" s="63">
        <v>0.29105278936488665</v>
      </c>
    </row>
    <row r="49" spans="2:9" ht="18" customHeight="1">
      <c r="B49" s="61" t="s">
        <v>993</v>
      </c>
      <c r="C49" s="61" t="s">
        <v>1033</v>
      </c>
      <c r="D49" s="62">
        <v>12581854.4109</v>
      </c>
      <c r="E49" s="62">
        <v>6638562.6220000004</v>
      </c>
      <c r="F49" s="63">
        <v>0.52762990296953638</v>
      </c>
      <c r="G49" s="62">
        <v>6348215.5883999998</v>
      </c>
      <c r="H49" s="62">
        <v>3415942.8788000001</v>
      </c>
      <c r="I49" s="63">
        <v>0.53809497034755749</v>
      </c>
    </row>
    <row r="50" spans="2:9" ht="18" customHeight="1">
      <c r="B50" s="61" t="s">
        <v>993</v>
      </c>
      <c r="C50" s="61" t="s">
        <v>1038</v>
      </c>
      <c r="D50" s="62">
        <v>9409946.8937999997</v>
      </c>
      <c r="E50" s="62">
        <v>4656759.4490999999</v>
      </c>
      <c r="F50" s="63">
        <v>0.49487627312415894</v>
      </c>
      <c r="G50" s="62">
        <v>5917178.4522000002</v>
      </c>
      <c r="H50" s="62">
        <v>2872608.0762999998</v>
      </c>
      <c r="I50" s="63">
        <v>0.48546923157809574</v>
      </c>
    </row>
    <row r="51" spans="2:9" ht="18" customHeight="1">
      <c r="B51" s="61" t="s">
        <v>993</v>
      </c>
      <c r="C51" s="61" t="s">
        <v>1039</v>
      </c>
      <c r="D51" s="62">
        <v>35336497.136799999</v>
      </c>
      <c r="E51" s="62">
        <v>10442245.227700001</v>
      </c>
      <c r="F51" s="63">
        <v>0.29550878196201508</v>
      </c>
      <c r="G51" s="62">
        <v>17631838.201499999</v>
      </c>
      <c r="H51" s="62">
        <v>6095922.7982999999</v>
      </c>
      <c r="I51" s="63">
        <v>0.34573382131996871</v>
      </c>
    </row>
    <row r="52" spans="2:9" ht="18" customHeight="1">
      <c r="B52" s="61" t="s">
        <v>993</v>
      </c>
      <c r="C52" s="61" t="s">
        <v>1047</v>
      </c>
      <c r="D52" s="62">
        <v>29066719.821600001</v>
      </c>
      <c r="E52" s="62">
        <v>11373422.813200001</v>
      </c>
      <c r="F52" s="63">
        <v>0.39128676654970218</v>
      </c>
      <c r="G52" s="62">
        <v>18770625.176100001</v>
      </c>
      <c r="H52" s="62">
        <v>7556624.5751999998</v>
      </c>
      <c r="I52" s="63">
        <v>0.40257713871041401</v>
      </c>
    </row>
    <row r="53" spans="2:9" ht="18" customHeight="1">
      <c r="B53" s="61" t="s">
        <v>993</v>
      </c>
      <c r="C53" s="61" t="s">
        <v>1048</v>
      </c>
      <c r="D53" s="62">
        <v>38758032.655397996</v>
      </c>
      <c r="E53" s="62">
        <v>12644043.4934</v>
      </c>
      <c r="F53" s="63">
        <v>0.32623027091750517</v>
      </c>
      <c r="G53" s="62">
        <v>22026770.026000001</v>
      </c>
      <c r="H53" s="62">
        <v>6801044.2357999999</v>
      </c>
      <c r="I53" s="63">
        <v>0.30876266596383267</v>
      </c>
    </row>
    <row r="54" spans="2:9" ht="18" customHeight="1">
      <c r="B54" s="61" t="s">
        <v>993</v>
      </c>
      <c r="C54" s="61" t="s">
        <v>1049</v>
      </c>
      <c r="D54" s="62">
        <v>23651581.1998</v>
      </c>
      <c r="E54" s="62">
        <v>4887701.8853000002</v>
      </c>
      <c r="F54" s="63">
        <v>0.2066543392600462</v>
      </c>
      <c r="G54" s="62">
        <v>10324528.3862</v>
      </c>
      <c r="H54" s="62">
        <v>1757574.9950000001</v>
      </c>
      <c r="I54" s="63">
        <v>0.17023295682437317</v>
      </c>
    </row>
    <row r="55" spans="2:9" ht="18" customHeight="1">
      <c r="B55" s="61" t="s">
        <v>993</v>
      </c>
      <c r="C55" s="61" t="s">
        <v>1198</v>
      </c>
      <c r="D55" s="62">
        <v>2865875.7765000002</v>
      </c>
      <c r="E55" s="62">
        <v>1282823.6695000001</v>
      </c>
      <c r="F55" s="63">
        <v>0.4476201236700742</v>
      </c>
      <c r="G55" s="62">
        <v>910622.11800000002</v>
      </c>
      <c r="H55" s="62">
        <v>469834.55599999998</v>
      </c>
      <c r="I55" s="63">
        <v>0.51594898335206041</v>
      </c>
    </row>
    <row r="56" spans="2:9" ht="18" customHeight="1">
      <c r="B56" s="61" t="s">
        <v>994</v>
      </c>
      <c r="C56" s="61" t="s">
        <v>1009</v>
      </c>
      <c r="D56" s="62">
        <v>29065734.006450001</v>
      </c>
      <c r="E56" s="62">
        <v>3267123.0704000001</v>
      </c>
      <c r="F56" s="63">
        <v>0.11240462978416406</v>
      </c>
      <c r="G56" s="62">
        <v>6866397.05975</v>
      </c>
      <c r="H56" s="62">
        <v>1099711.3783</v>
      </c>
      <c r="I56" s="63">
        <v>0.16015843079427736</v>
      </c>
    </row>
    <row r="57" spans="2:9" ht="18" customHeight="1">
      <c r="B57" s="61" t="s">
        <v>994</v>
      </c>
      <c r="C57" s="61" t="s">
        <v>1034</v>
      </c>
      <c r="D57" s="62">
        <v>5036916.8158</v>
      </c>
      <c r="E57" s="62">
        <v>1764764.8777999999</v>
      </c>
      <c r="F57" s="63">
        <v>0.35036609543842689</v>
      </c>
      <c r="G57" s="62">
        <v>2111509.693</v>
      </c>
      <c r="H57" s="62">
        <v>632631.42909999995</v>
      </c>
      <c r="I57" s="63">
        <v>0.29961095191619375</v>
      </c>
    </row>
    <row r="58" spans="2:9" ht="18" customHeight="1">
      <c r="B58" s="61" t="s">
        <v>994</v>
      </c>
      <c r="C58" s="61" t="s">
        <v>1050</v>
      </c>
      <c r="D58" s="62">
        <v>26003344.4804</v>
      </c>
      <c r="E58" s="62">
        <v>9285998.4068</v>
      </c>
      <c r="F58" s="63">
        <v>0.35710784871535717</v>
      </c>
      <c r="G58" s="62">
        <v>14221252.502</v>
      </c>
      <c r="H58" s="62">
        <v>5293727.4006000003</v>
      </c>
      <c r="I58" s="63">
        <v>0.37224058850340497</v>
      </c>
    </row>
    <row r="59" spans="2:9" ht="18" customHeight="1">
      <c r="B59" s="61" t="s">
        <v>994</v>
      </c>
      <c r="C59" s="61" t="s">
        <v>1051</v>
      </c>
      <c r="D59" s="62">
        <v>34972566.159199998</v>
      </c>
      <c r="E59" s="62">
        <v>9685396.0561999995</v>
      </c>
      <c r="F59" s="63">
        <v>0.27694267592806104</v>
      </c>
      <c r="G59" s="62">
        <v>16645952.4793</v>
      </c>
      <c r="H59" s="62">
        <v>5596726.4190999996</v>
      </c>
      <c r="I59" s="63">
        <v>0.33622145840316342</v>
      </c>
    </row>
    <row r="60" spans="2:9" ht="18" customHeight="1">
      <c r="B60" s="61" t="s">
        <v>994</v>
      </c>
      <c r="C60" s="61" t="s">
        <v>1052</v>
      </c>
      <c r="D60" s="62">
        <v>38343481.0502</v>
      </c>
      <c r="E60" s="62">
        <v>11802342.1502</v>
      </c>
      <c r="F60" s="63">
        <v>0.30780570326278289</v>
      </c>
      <c r="G60" s="62">
        <v>18247932.423</v>
      </c>
      <c r="H60" s="62">
        <v>4856662.6545000002</v>
      </c>
      <c r="I60" s="63">
        <v>0.26614865410059174</v>
      </c>
    </row>
    <row r="61" spans="2:9" ht="18" customHeight="1">
      <c r="B61" s="61" t="s">
        <v>994</v>
      </c>
      <c r="C61" s="61" t="s">
        <v>1053</v>
      </c>
      <c r="D61" s="62">
        <v>29529760.159899998</v>
      </c>
      <c r="E61" s="62">
        <v>10378746.4353</v>
      </c>
      <c r="F61" s="63">
        <v>0.35146734613150843</v>
      </c>
      <c r="G61" s="62">
        <v>16280595.805299999</v>
      </c>
      <c r="H61" s="62">
        <v>6717826.3513000002</v>
      </c>
      <c r="I61" s="63">
        <v>0.4126277951764562</v>
      </c>
    </row>
    <row r="62" spans="2:9" ht="18" customHeight="1">
      <c r="B62" s="61" t="s">
        <v>994</v>
      </c>
      <c r="C62" s="61" t="s">
        <v>1054</v>
      </c>
      <c r="D62" s="62">
        <v>15674482.186699999</v>
      </c>
      <c r="E62" s="62">
        <v>5727719.6459999997</v>
      </c>
      <c r="F62" s="63">
        <v>0.36541683340965764</v>
      </c>
      <c r="G62" s="62">
        <v>9147655.0518999994</v>
      </c>
      <c r="H62" s="62">
        <v>4088342.4380000001</v>
      </c>
      <c r="I62" s="63">
        <v>0.44692791921038139</v>
      </c>
    </row>
    <row r="63" spans="2:9" ht="18" customHeight="1">
      <c r="B63" s="61" t="s">
        <v>994</v>
      </c>
      <c r="C63" s="61" t="s">
        <v>1033</v>
      </c>
      <c r="D63" s="62">
        <v>51580738.660300002</v>
      </c>
      <c r="E63" s="62">
        <v>7370645.5055</v>
      </c>
      <c r="F63" s="63">
        <v>0.14289530737513348</v>
      </c>
      <c r="G63" s="62">
        <v>24354772.756200001</v>
      </c>
      <c r="H63" s="62">
        <v>3677600.2247000001</v>
      </c>
      <c r="I63" s="63">
        <v>0.15100121284292389</v>
      </c>
    </row>
    <row r="64" spans="2:9" ht="18" customHeight="1">
      <c r="B64" s="61" t="s">
        <v>994</v>
      </c>
      <c r="C64" s="61" t="s">
        <v>1055</v>
      </c>
      <c r="D64" s="62">
        <v>7615010.3265000004</v>
      </c>
      <c r="E64" s="62">
        <v>2034819.6847999999</v>
      </c>
      <c r="F64" s="63">
        <v>0.26721167766757853</v>
      </c>
      <c r="G64" s="62">
        <v>3472517.9838</v>
      </c>
      <c r="H64" s="62">
        <v>993046.25410000002</v>
      </c>
      <c r="I64" s="63">
        <v>0.28597296219422391</v>
      </c>
    </row>
    <row r="65" spans="2:9" ht="18" customHeight="1">
      <c r="B65" s="61" t="s">
        <v>994</v>
      </c>
      <c r="C65" s="61" t="s">
        <v>1056</v>
      </c>
      <c r="D65" s="62">
        <v>2303664.7818999998</v>
      </c>
      <c r="E65" s="62">
        <v>387905.69400000002</v>
      </c>
      <c r="F65" s="63">
        <v>0.16838634555157192</v>
      </c>
      <c r="G65" s="62">
        <v>853669.36419999995</v>
      </c>
      <c r="H65" s="62">
        <v>239037.277</v>
      </c>
      <c r="I65" s="63">
        <v>0.28001154431026026</v>
      </c>
    </row>
    <row r="66" spans="2:9" ht="18" customHeight="1">
      <c r="B66" s="61" t="s">
        <v>995</v>
      </c>
      <c r="C66" s="61" t="s">
        <v>1034</v>
      </c>
      <c r="D66" s="62">
        <v>10044440.3805</v>
      </c>
      <c r="E66" s="62">
        <v>3759262.2598000001</v>
      </c>
      <c r="F66" s="63">
        <v>0.37426298702495442</v>
      </c>
      <c r="G66" s="62">
        <v>4756467.7758999998</v>
      </c>
      <c r="H66" s="62">
        <v>1587310.5449999999</v>
      </c>
      <c r="I66" s="63">
        <v>0.33371624066130784</v>
      </c>
    </row>
    <row r="67" spans="2:9" ht="18" customHeight="1">
      <c r="B67" s="61" t="s">
        <v>995</v>
      </c>
      <c r="C67" s="61" t="s">
        <v>1033</v>
      </c>
      <c r="D67" s="62">
        <v>21805055.012699999</v>
      </c>
      <c r="E67" s="62">
        <v>4833656.7092000004</v>
      </c>
      <c r="F67" s="63">
        <v>0.22167596946601215</v>
      </c>
      <c r="G67" s="62">
        <v>12408991.612199999</v>
      </c>
      <c r="H67" s="62">
        <v>3116872.0205000001</v>
      </c>
      <c r="I67" s="63">
        <v>0.25117850973769879</v>
      </c>
    </row>
    <row r="68" spans="2:9" ht="18" customHeight="1">
      <c r="B68" s="61" t="s">
        <v>995</v>
      </c>
      <c r="C68" s="61" t="s">
        <v>1038</v>
      </c>
      <c r="D68" s="62">
        <v>16149559.655300001</v>
      </c>
      <c r="E68" s="62">
        <v>6200965.3991</v>
      </c>
      <c r="F68" s="63">
        <v>0.38397117515615681</v>
      </c>
      <c r="G68" s="62">
        <v>10267597.058700001</v>
      </c>
      <c r="H68" s="62">
        <v>3491485.75</v>
      </c>
      <c r="I68" s="63">
        <v>0.34004896472262458</v>
      </c>
    </row>
    <row r="69" spans="2:9" ht="18" customHeight="1">
      <c r="B69" s="61" t="s">
        <v>995</v>
      </c>
      <c r="C69" s="61" t="s">
        <v>1039</v>
      </c>
      <c r="D69" s="62">
        <v>30397983.839600001</v>
      </c>
      <c r="E69" s="62">
        <v>10372514.4945</v>
      </c>
      <c r="F69" s="63">
        <v>0.34122376501126822</v>
      </c>
      <c r="G69" s="62">
        <v>17921507.443500001</v>
      </c>
      <c r="H69" s="62">
        <v>6619550.0673000002</v>
      </c>
      <c r="I69" s="63">
        <v>0.36936346388098407</v>
      </c>
    </row>
    <row r="70" spans="2:9" ht="18" customHeight="1">
      <c r="B70" s="61" t="s">
        <v>995</v>
      </c>
      <c r="C70" s="61" t="s">
        <v>1057</v>
      </c>
      <c r="D70" s="62">
        <v>34742466.407499999</v>
      </c>
      <c r="E70" s="62">
        <v>6795063.7699999996</v>
      </c>
      <c r="F70" s="63">
        <v>0.19558380485425531</v>
      </c>
      <c r="G70" s="62">
        <v>16560589.3598</v>
      </c>
      <c r="H70" s="62">
        <v>3338908.0610000002</v>
      </c>
      <c r="I70" s="63">
        <v>0.20161770746547414</v>
      </c>
    </row>
    <row r="71" spans="2:9" ht="18" customHeight="1">
      <c r="B71" s="61" t="s">
        <v>996</v>
      </c>
      <c r="C71" s="61" t="s">
        <v>1034</v>
      </c>
      <c r="D71" s="62">
        <v>15135040.953</v>
      </c>
      <c r="E71" s="62">
        <v>5489674.5434999997</v>
      </c>
      <c r="F71" s="63">
        <v>0.36271289655227934</v>
      </c>
      <c r="G71" s="62">
        <v>8880810.7050000001</v>
      </c>
      <c r="H71" s="62">
        <v>3129804.5551999998</v>
      </c>
      <c r="I71" s="63">
        <v>0.35242329322906107</v>
      </c>
    </row>
    <row r="72" spans="2:9" ht="18" customHeight="1">
      <c r="B72" s="61" t="s">
        <v>996</v>
      </c>
      <c r="C72" s="61" t="s">
        <v>1009</v>
      </c>
      <c r="D72" s="62">
        <v>15954919.3004</v>
      </c>
      <c r="E72" s="62">
        <v>7483863.4842999997</v>
      </c>
      <c r="F72" s="63">
        <v>0.46906307348808551</v>
      </c>
      <c r="G72" s="62">
        <v>9408471.3745000008</v>
      </c>
      <c r="H72" s="62">
        <v>4015633.1521999999</v>
      </c>
      <c r="I72" s="63">
        <v>0.42681037039488312</v>
      </c>
    </row>
    <row r="73" spans="2:9" ht="18" customHeight="1">
      <c r="B73" s="61" t="s">
        <v>996</v>
      </c>
      <c r="C73" s="61" t="s">
        <v>1033</v>
      </c>
      <c r="D73" s="62">
        <v>35330967.968699999</v>
      </c>
      <c r="E73" s="62">
        <v>16581249.930400001</v>
      </c>
      <c r="F73" s="63">
        <v>0.46931207616755555</v>
      </c>
      <c r="G73" s="62">
        <v>17562403.5515</v>
      </c>
      <c r="H73" s="62">
        <v>8623137.2688999996</v>
      </c>
      <c r="I73" s="63">
        <v>0.49099983630449606</v>
      </c>
    </row>
    <row r="74" spans="2:9" ht="18" customHeight="1">
      <c r="B74" s="61" t="s">
        <v>996</v>
      </c>
      <c r="C74" s="61" t="s">
        <v>1058</v>
      </c>
      <c r="D74" s="62">
        <v>37543134.828649998</v>
      </c>
      <c r="E74" s="62">
        <v>10105076.54525</v>
      </c>
      <c r="F74" s="63">
        <v>0.26915910435743878</v>
      </c>
      <c r="G74" s="62">
        <v>16408890.259299999</v>
      </c>
      <c r="H74" s="62">
        <v>4034955.8717</v>
      </c>
      <c r="I74" s="63">
        <v>0.24590059461291872</v>
      </c>
    </row>
    <row r="75" spans="2:9" ht="18" customHeight="1">
      <c r="B75" s="61" t="s">
        <v>996</v>
      </c>
      <c r="C75" s="61" t="s">
        <v>1059</v>
      </c>
      <c r="D75" s="62">
        <v>15466116.2062</v>
      </c>
      <c r="E75" s="62">
        <v>6564827.0311000003</v>
      </c>
      <c r="F75" s="63">
        <v>0.42446513032588729</v>
      </c>
      <c r="G75" s="62">
        <v>6712165.2758999998</v>
      </c>
      <c r="H75" s="62">
        <v>3429348.5809999998</v>
      </c>
      <c r="I75" s="63">
        <v>0.51091539615585169</v>
      </c>
    </row>
    <row r="76" spans="2:9" ht="18" customHeight="1">
      <c r="B76" s="61" t="s">
        <v>997</v>
      </c>
      <c r="C76" s="61" t="s">
        <v>1009</v>
      </c>
      <c r="D76" s="62">
        <v>13081379.094000001</v>
      </c>
      <c r="E76" s="62">
        <v>4622111.5316000003</v>
      </c>
      <c r="F76" s="63">
        <v>0.35333518724489921</v>
      </c>
      <c r="G76" s="62">
        <v>8498340.8813000005</v>
      </c>
      <c r="H76" s="62">
        <v>3219225.1403999999</v>
      </c>
      <c r="I76" s="63">
        <v>0.37880630882713567</v>
      </c>
    </row>
    <row r="77" spans="2:9" ht="18" customHeight="1">
      <c r="B77" s="61" t="s">
        <v>997</v>
      </c>
      <c r="C77" s="61" t="s">
        <v>1038</v>
      </c>
      <c r="D77" s="62">
        <v>29246792.476360001</v>
      </c>
      <c r="E77" s="62">
        <v>10729129.227</v>
      </c>
      <c r="F77" s="63">
        <v>0.36684806498600792</v>
      </c>
      <c r="G77" s="62">
        <v>12671071.39876</v>
      </c>
      <c r="H77" s="62">
        <v>4602052.5187999997</v>
      </c>
      <c r="I77" s="63">
        <v>0.36319363800999177</v>
      </c>
    </row>
    <row r="78" spans="2:9" ht="18" customHeight="1">
      <c r="B78" s="61" t="s">
        <v>997</v>
      </c>
      <c r="C78" s="61" t="s">
        <v>1034</v>
      </c>
      <c r="D78" s="62">
        <v>11633851.374749999</v>
      </c>
      <c r="E78" s="62">
        <v>5183948.0423999997</v>
      </c>
      <c r="F78" s="63">
        <v>0.44559173702796229</v>
      </c>
      <c r="G78" s="62">
        <v>6065552.4872000003</v>
      </c>
      <c r="H78" s="62">
        <v>2506711.6173999999</v>
      </c>
      <c r="I78" s="63">
        <v>0.41327012216774278</v>
      </c>
    </row>
    <row r="79" spans="2:9" ht="18" customHeight="1">
      <c r="B79" s="61" t="s">
        <v>997</v>
      </c>
      <c r="C79" s="61" t="s">
        <v>1039</v>
      </c>
      <c r="D79" s="62">
        <v>18431564.287</v>
      </c>
      <c r="E79" s="62">
        <v>5276288.2721999995</v>
      </c>
      <c r="F79" s="63">
        <v>0.28626372618418655</v>
      </c>
      <c r="G79" s="62">
        <v>8865867.6272999998</v>
      </c>
      <c r="H79" s="62">
        <v>1884645.5179999999</v>
      </c>
      <c r="I79" s="63">
        <v>0.21257316229228965</v>
      </c>
    </row>
    <row r="80" spans="2:9" ht="18" customHeight="1">
      <c r="B80" s="61" t="s">
        <v>997</v>
      </c>
      <c r="C80" s="61" t="s">
        <v>1060</v>
      </c>
      <c r="D80" s="62">
        <v>24932800.402100001</v>
      </c>
      <c r="E80" s="62">
        <v>5455318.2182999998</v>
      </c>
      <c r="F80" s="63">
        <v>0.21880086192967391</v>
      </c>
      <c r="G80" s="62">
        <v>9185276.4083999991</v>
      </c>
      <c r="H80" s="62">
        <v>2014404.1479</v>
      </c>
      <c r="I80" s="63">
        <v>0.21930795093523947</v>
      </c>
    </row>
    <row r="81" spans="2:9" ht="18" customHeight="1">
      <c r="B81" s="61" t="s">
        <v>998</v>
      </c>
      <c r="C81" s="61"/>
      <c r="D81" s="62">
        <v>33362899.539700001</v>
      </c>
      <c r="E81" s="62">
        <v>3376889.2003000001</v>
      </c>
      <c r="F81" s="63">
        <v>0.10121689801816203</v>
      </c>
      <c r="G81" s="62">
        <v>16636636.4036</v>
      </c>
      <c r="H81" s="62">
        <v>1194912.5889999999</v>
      </c>
      <c r="I81" s="63">
        <v>7.1824169261848689E-2</v>
      </c>
    </row>
    <row r="82" spans="2:9" ht="18" customHeight="1">
      <c r="B82" s="61" t="s">
        <v>999</v>
      </c>
      <c r="C82" s="61" t="s">
        <v>1061</v>
      </c>
      <c r="D82" s="62">
        <v>14637302.549699999</v>
      </c>
      <c r="E82" s="62">
        <v>4009583.1485000001</v>
      </c>
      <c r="F82" s="63">
        <v>0.2739291023660762</v>
      </c>
      <c r="G82" s="62">
        <v>9358260.7152999993</v>
      </c>
      <c r="H82" s="62">
        <v>2345909.361</v>
      </c>
      <c r="I82" s="63">
        <v>0.25067792321329835</v>
      </c>
    </row>
    <row r="83" spans="2:9" ht="18" customHeight="1">
      <c r="B83" s="61" t="s">
        <v>999</v>
      </c>
      <c r="C83" s="61" t="s">
        <v>1062</v>
      </c>
      <c r="D83" s="62">
        <v>23458814.832600001</v>
      </c>
      <c r="E83" s="62">
        <v>5226852.1672</v>
      </c>
      <c r="F83" s="63">
        <v>0.22280972864564336</v>
      </c>
      <c r="G83" s="62">
        <v>13480049.9122</v>
      </c>
      <c r="H83" s="62">
        <v>3589162.2969999998</v>
      </c>
      <c r="I83" s="63">
        <v>0.26625734477078311</v>
      </c>
    </row>
    <row r="84" spans="2:9" ht="18" customHeight="1">
      <c r="B84" s="61" t="s">
        <v>999</v>
      </c>
      <c r="C84" s="61" t="s">
        <v>1063</v>
      </c>
      <c r="D84" s="62">
        <v>14101557.649499999</v>
      </c>
      <c r="E84" s="62">
        <v>4740592.1255000001</v>
      </c>
      <c r="F84" s="63">
        <v>0.33617506968587174</v>
      </c>
      <c r="G84" s="62">
        <v>6856360.6557</v>
      </c>
      <c r="H84" s="62">
        <v>2076899.6610000001</v>
      </c>
      <c r="I84" s="63">
        <v>0.30291575447878172</v>
      </c>
    </row>
    <row r="85" spans="2:9" ht="18" customHeight="1">
      <c r="B85" s="61" t="s">
        <v>999</v>
      </c>
      <c r="C85" s="61" t="s">
        <v>1064</v>
      </c>
      <c r="D85" s="62">
        <v>28454349.423799999</v>
      </c>
      <c r="E85" s="62">
        <v>3184998.8629999999</v>
      </c>
      <c r="F85" s="63">
        <v>0.11193363852965056</v>
      </c>
      <c r="G85" s="62">
        <v>12804636.522600001</v>
      </c>
      <c r="H85" s="62">
        <v>1570837.7490000001</v>
      </c>
      <c r="I85" s="63">
        <v>0.12267726196112587</v>
      </c>
    </row>
    <row r="86" spans="2:9" ht="18" customHeight="1">
      <c r="B86" s="61" t="s">
        <v>999</v>
      </c>
      <c r="C86" s="61" t="s">
        <v>1065</v>
      </c>
      <c r="D86" s="62">
        <v>14900328.331700001</v>
      </c>
      <c r="E86" s="62">
        <v>3928282.6469999999</v>
      </c>
      <c r="F86" s="63">
        <v>0.26363732124229083</v>
      </c>
      <c r="G86" s="62">
        <v>7143096.2445</v>
      </c>
      <c r="H86" s="62">
        <v>2185298.9309999999</v>
      </c>
      <c r="I86" s="63">
        <v>0.30593160951493881</v>
      </c>
    </row>
    <row r="87" spans="2:9" ht="18" customHeight="1">
      <c r="B87" s="61" t="s">
        <v>999</v>
      </c>
      <c r="C87" s="61" t="s">
        <v>1066</v>
      </c>
      <c r="D87" s="62">
        <v>12741270.786699999</v>
      </c>
      <c r="E87" s="62">
        <v>4071373.048</v>
      </c>
      <c r="F87" s="63">
        <v>0.31954214898641903</v>
      </c>
      <c r="G87" s="62">
        <v>5919691.1769000003</v>
      </c>
      <c r="H87" s="62">
        <v>2340097.2919999999</v>
      </c>
      <c r="I87" s="63">
        <v>0.39530732635709093</v>
      </c>
    </row>
    <row r="88" spans="2:9" ht="18" customHeight="1">
      <c r="B88" s="61" t="s">
        <v>999</v>
      </c>
      <c r="C88" s="61" t="s">
        <v>1067</v>
      </c>
      <c r="D88" s="62">
        <v>64144611.071099997</v>
      </c>
      <c r="E88" s="62">
        <v>40168937.976400003</v>
      </c>
      <c r="F88" s="63">
        <v>0.62622467118672565</v>
      </c>
      <c r="G88" s="62">
        <v>22715094.125599999</v>
      </c>
      <c r="H88" s="62">
        <v>15524348.376</v>
      </c>
      <c r="I88" s="63">
        <v>0.68343755434867415</v>
      </c>
    </row>
    <row r="89" spans="2:9" ht="18" customHeight="1">
      <c r="B89" s="61" t="s">
        <v>999</v>
      </c>
      <c r="C89" s="61" t="s">
        <v>1068</v>
      </c>
      <c r="D89" s="62">
        <v>26312286.678800002</v>
      </c>
      <c r="E89" s="62">
        <v>6852092.7932000002</v>
      </c>
      <c r="F89" s="63">
        <v>0.26041418888616702</v>
      </c>
      <c r="G89" s="62">
        <v>15921263.550100001</v>
      </c>
      <c r="H89" s="62">
        <v>3956401.5375000001</v>
      </c>
      <c r="I89" s="63">
        <v>0.24849796154998954</v>
      </c>
    </row>
    <row r="90" spans="2:9" ht="18" customHeight="1">
      <c r="B90" s="61" t="s">
        <v>999</v>
      </c>
      <c r="C90" s="61" t="s">
        <v>1069</v>
      </c>
      <c r="D90" s="62">
        <v>13615693.6481</v>
      </c>
      <c r="E90" s="62">
        <v>4867577.0636999998</v>
      </c>
      <c r="F90" s="63">
        <v>0.35749754581025295</v>
      </c>
      <c r="G90" s="62">
        <v>7022285.7022000002</v>
      </c>
      <c r="H90" s="62">
        <v>2214068.5861999998</v>
      </c>
      <c r="I90" s="63">
        <v>0.31529172695243063</v>
      </c>
    </row>
    <row r="91" spans="2:9" ht="18" customHeight="1">
      <c r="B91" s="61" t="s">
        <v>999</v>
      </c>
      <c r="C91" s="61" t="s">
        <v>1070</v>
      </c>
      <c r="D91" s="62">
        <v>22281727.833299998</v>
      </c>
      <c r="E91" s="62">
        <v>8802698.6394999996</v>
      </c>
      <c r="F91" s="63">
        <v>0.39506355635241108</v>
      </c>
      <c r="G91" s="62">
        <v>10415488.739</v>
      </c>
      <c r="H91" s="62">
        <v>5098414.5077</v>
      </c>
      <c r="I91" s="63">
        <v>0.48950314627189578</v>
      </c>
    </row>
    <row r="92" spans="2:9" ht="18" customHeight="1">
      <c r="B92" s="61" t="s">
        <v>999</v>
      </c>
      <c r="C92" s="61" t="s">
        <v>1447</v>
      </c>
      <c r="D92" s="62">
        <v>33116222.04524</v>
      </c>
      <c r="E92" s="62">
        <v>15444524.646299999</v>
      </c>
      <c r="F92" s="63">
        <v>0.4663733871937828</v>
      </c>
      <c r="G92" s="62">
        <v>13695218.032199999</v>
      </c>
      <c r="H92" s="62">
        <v>6439496.5965999998</v>
      </c>
      <c r="I92" s="63">
        <v>0.47020037077610211</v>
      </c>
    </row>
    <row r="93" spans="2:9" ht="18" customHeight="1">
      <c r="B93" s="96" t="s">
        <v>999</v>
      </c>
      <c r="C93" s="96" t="s">
        <v>1448</v>
      </c>
      <c r="D93" s="62">
        <v>12070224.839500001</v>
      </c>
      <c r="E93" s="62">
        <v>3650439.3067000001</v>
      </c>
      <c r="F93" s="63">
        <v>0.30243341406150781</v>
      </c>
      <c r="G93" s="62">
        <v>7842400.8419000003</v>
      </c>
      <c r="H93" s="62">
        <v>2432318.8933000001</v>
      </c>
      <c r="I93" s="63">
        <v>0.310149779682865</v>
      </c>
    </row>
    <row r="94" spans="2:9" ht="18" customHeight="1">
      <c r="B94" s="96" t="s">
        <v>999</v>
      </c>
      <c r="C94" s="96" t="s">
        <v>1449</v>
      </c>
      <c r="D94" s="62">
        <v>10073172.2926</v>
      </c>
      <c r="E94" s="62">
        <v>3551080.2971999999</v>
      </c>
      <c r="F94" s="63">
        <v>0.3525284978803262</v>
      </c>
      <c r="G94" s="62">
        <v>4464117.8317</v>
      </c>
      <c r="H94" s="62">
        <v>1761423.9453</v>
      </c>
      <c r="I94" s="63">
        <v>0.39457380197090913</v>
      </c>
    </row>
    <row r="95" spans="2:9" ht="18" customHeight="1">
      <c r="B95" s="61" t="s">
        <v>999</v>
      </c>
      <c r="C95" s="61" t="s">
        <v>1071</v>
      </c>
      <c r="D95" s="62">
        <v>15972236.323000001</v>
      </c>
      <c r="E95" s="62">
        <v>5912030.4205999998</v>
      </c>
      <c r="F95" s="63">
        <v>0.37014418651486414</v>
      </c>
      <c r="G95" s="62">
        <v>8765093.6305999998</v>
      </c>
      <c r="H95" s="62">
        <v>3624408.108</v>
      </c>
      <c r="I95" s="63">
        <v>0.41350477938384522</v>
      </c>
    </row>
    <row r="96" spans="2:9" ht="18" customHeight="1">
      <c r="B96" s="61" t="s">
        <v>999</v>
      </c>
      <c r="C96" s="61" t="s">
        <v>1072</v>
      </c>
      <c r="D96" s="62">
        <v>84379086.736760005</v>
      </c>
      <c r="E96" s="62">
        <v>12360155.8607</v>
      </c>
      <c r="F96" s="63">
        <v>0.14648364113326273</v>
      </c>
      <c r="G96" s="62">
        <v>27255272.037780002</v>
      </c>
      <c r="H96" s="62">
        <v>4541318.3346999995</v>
      </c>
      <c r="I96" s="63">
        <v>0.16662164767260568</v>
      </c>
    </row>
    <row r="97" spans="2:9" ht="18" customHeight="1">
      <c r="B97" s="61" t="s">
        <v>999</v>
      </c>
      <c r="C97" s="61" t="s">
        <v>1073</v>
      </c>
      <c r="D97" s="62">
        <v>6525619.5224000001</v>
      </c>
      <c r="E97" s="62">
        <v>1767877.3655000001</v>
      </c>
      <c r="F97" s="63">
        <v>0.27091333771935999</v>
      </c>
      <c r="G97" s="62">
        <v>3552935.5628</v>
      </c>
      <c r="H97" s="62">
        <v>954392.31160000002</v>
      </c>
      <c r="I97" s="63">
        <v>0.26862077702525566</v>
      </c>
    </row>
    <row r="98" spans="2:9" ht="18" customHeight="1">
      <c r="B98" s="61" t="s">
        <v>999</v>
      </c>
      <c r="C98" s="61" t="s">
        <v>1074</v>
      </c>
      <c r="D98" s="62">
        <v>18482894.307599999</v>
      </c>
      <c r="E98" s="62">
        <v>6457347.1085000001</v>
      </c>
      <c r="F98" s="63">
        <v>0.34936882725368379</v>
      </c>
      <c r="G98" s="62">
        <v>11532387.849199999</v>
      </c>
      <c r="H98" s="62">
        <v>4097527.61</v>
      </c>
      <c r="I98" s="63">
        <v>0.35530608782675005</v>
      </c>
    </row>
    <row r="99" spans="2:9" ht="18" customHeight="1">
      <c r="B99" s="61" t="s">
        <v>999</v>
      </c>
      <c r="C99" s="61" t="s">
        <v>1075</v>
      </c>
      <c r="D99" s="62">
        <v>33028638.671239998</v>
      </c>
      <c r="E99" s="62">
        <v>9887396.3323999997</v>
      </c>
      <c r="F99" s="63">
        <v>0.29935827603483833</v>
      </c>
      <c r="G99" s="62">
        <v>10481256.59034</v>
      </c>
      <c r="H99" s="62">
        <v>2605607.0515000001</v>
      </c>
      <c r="I99" s="63">
        <v>0.24859681938341679</v>
      </c>
    </row>
    <row r="100" spans="2:9" ht="18" customHeight="1">
      <c r="B100" s="61" t="s">
        <v>999</v>
      </c>
      <c r="C100" s="61" t="s">
        <v>1076</v>
      </c>
      <c r="D100" s="62">
        <v>31069996.48985</v>
      </c>
      <c r="E100" s="62">
        <v>6742846.1080999998</v>
      </c>
      <c r="F100" s="63">
        <v>0.21702114161173994</v>
      </c>
      <c r="G100" s="62">
        <v>16378965.20145</v>
      </c>
      <c r="H100" s="62">
        <v>4790130.0078999996</v>
      </c>
      <c r="I100" s="63">
        <v>0.29245620519884485</v>
      </c>
    </row>
    <row r="101" spans="2:9" ht="18" customHeight="1">
      <c r="B101" s="61" t="s">
        <v>999</v>
      </c>
      <c r="C101" s="61" t="s">
        <v>1077</v>
      </c>
      <c r="D101" s="62">
        <v>25013719.308899999</v>
      </c>
      <c r="E101" s="62">
        <v>6058856.6086999997</v>
      </c>
      <c r="F101" s="63">
        <v>0.24222133997258977</v>
      </c>
      <c r="G101" s="62">
        <v>10547121.489499999</v>
      </c>
      <c r="H101" s="62">
        <v>3803836.1392000001</v>
      </c>
      <c r="I101" s="63">
        <v>0.36065159038765615</v>
      </c>
    </row>
    <row r="102" spans="2:9" ht="18" customHeight="1">
      <c r="B102" s="61" t="s">
        <v>999</v>
      </c>
      <c r="C102" s="61" t="s">
        <v>1078</v>
      </c>
      <c r="D102" s="62">
        <v>17932074.3719</v>
      </c>
      <c r="E102" s="62">
        <v>6147394.6796000004</v>
      </c>
      <c r="F102" s="63">
        <v>0.34281559133131401</v>
      </c>
      <c r="G102" s="62">
        <v>10275964.863399999</v>
      </c>
      <c r="H102" s="62">
        <v>4528936.3836000003</v>
      </c>
      <c r="I102" s="63">
        <v>0.44073101103437545</v>
      </c>
    </row>
    <row r="103" spans="2:9" ht="18" customHeight="1">
      <c r="B103" s="61" t="s">
        <v>999</v>
      </c>
      <c r="C103" s="61" t="s">
        <v>1079</v>
      </c>
      <c r="D103" s="62">
        <v>6544544.8513000002</v>
      </c>
      <c r="E103" s="62">
        <v>1401194.3585000001</v>
      </c>
      <c r="F103" s="63">
        <v>0.21410111632463924</v>
      </c>
      <c r="G103" s="62">
        <v>2852589.3821</v>
      </c>
      <c r="H103" s="62">
        <v>547821.60750000004</v>
      </c>
      <c r="I103" s="63">
        <v>0.19204362567482755</v>
      </c>
    </row>
    <row r="104" spans="2:9" ht="18" customHeight="1">
      <c r="B104" s="61" t="s">
        <v>999</v>
      </c>
      <c r="C104" s="61" t="s">
        <v>1080</v>
      </c>
      <c r="D104" s="62">
        <v>11994961.816</v>
      </c>
      <c r="E104" s="62">
        <v>4009151.0638000001</v>
      </c>
      <c r="F104" s="63">
        <v>0.33423625062751094</v>
      </c>
      <c r="G104" s="62">
        <v>6084910.3448999999</v>
      </c>
      <c r="H104" s="62">
        <v>2123955.3571000001</v>
      </c>
      <c r="I104" s="63">
        <v>0.34905285973197114</v>
      </c>
    </row>
    <row r="105" spans="2:9" ht="18" customHeight="1">
      <c r="B105" s="61" t="s">
        <v>999</v>
      </c>
      <c r="C105" s="61" t="s">
        <v>1081</v>
      </c>
      <c r="D105" s="62">
        <v>47842872.789150096</v>
      </c>
      <c r="E105" s="62">
        <v>5430193.6198000005</v>
      </c>
      <c r="F105" s="63">
        <v>0.11350057601539909</v>
      </c>
      <c r="G105" s="62">
        <v>26999677.655999999</v>
      </c>
      <c r="H105" s="62">
        <v>3011167.8487999998</v>
      </c>
      <c r="I105" s="63">
        <v>0.11152606661327467</v>
      </c>
    </row>
    <row r="106" spans="2:9" ht="18" customHeight="1">
      <c r="B106" s="61" t="s">
        <v>999</v>
      </c>
      <c r="C106" s="61" t="s">
        <v>1082</v>
      </c>
      <c r="D106" s="62">
        <v>17230308.079999998</v>
      </c>
      <c r="E106" s="62">
        <v>2027302.0963000001</v>
      </c>
      <c r="F106" s="63">
        <v>0.11765907416671101</v>
      </c>
      <c r="G106" s="62">
        <v>9381934.5676000006</v>
      </c>
      <c r="H106" s="62">
        <v>965211.46299999999</v>
      </c>
      <c r="I106" s="63">
        <v>0.10287979052138194</v>
      </c>
    </row>
    <row r="107" spans="2:9" ht="18" customHeight="1">
      <c r="B107" s="61" t="s">
        <v>999</v>
      </c>
      <c r="C107" s="61" t="s">
        <v>1083</v>
      </c>
      <c r="D107" s="62">
        <v>45233331.776900001</v>
      </c>
      <c r="E107" s="62">
        <v>6818702.3887</v>
      </c>
      <c r="F107" s="63">
        <v>0.15074508378757567</v>
      </c>
      <c r="G107" s="62">
        <v>21935958.248199999</v>
      </c>
      <c r="H107" s="62">
        <v>3850072.8505000002</v>
      </c>
      <c r="I107" s="63">
        <v>0.17551423133365629</v>
      </c>
    </row>
    <row r="108" spans="2:9" ht="18" customHeight="1">
      <c r="B108" s="61" t="s">
        <v>999</v>
      </c>
      <c r="C108" s="61" t="s">
        <v>1084</v>
      </c>
      <c r="D108" s="62">
        <v>20634262.841699999</v>
      </c>
      <c r="E108" s="62">
        <v>10936034.324100001</v>
      </c>
      <c r="F108" s="63">
        <v>0.52999394298686808</v>
      </c>
      <c r="G108" s="62">
        <v>9910867.1029000003</v>
      </c>
      <c r="H108" s="62">
        <v>5990271.7434</v>
      </c>
      <c r="I108" s="63">
        <v>0.60441449584640261</v>
      </c>
    </row>
    <row r="109" spans="2:9" ht="18" customHeight="1">
      <c r="B109" s="61" t="s">
        <v>999</v>
      </c>
      <c r="C109" s="61" t="s">
        <v>1085</v>
      </c>
      <c r="D109" s="62">
        <v>10547502.3421</v>
      </c>
      <c r="E109" s="62">
        <v>1923437.8269</v>
      </c>
      <c r="F109" s="63">
        <v>0.18235955437740578</v>
      </c>
      <c r="G109" s="62">
        <v>5615165.7068999996</v>
      </c>
      <c r="H109" s="62">
        <v>1088913.7515</v>
      </c>
      <c r="I109" s="63">
        <v>0.1939237073915604</v>
      </c>
    </row>
    <row r="110" spans="2:9" ht="18" customHeight="1">
      <c r="B110" s="61" t="s">
        <v>999</v>
      </c>
      <c r="C110" s="61" t="s">
        <v>1086</v>
      </c>
      <c r="D110" s="62">
        <v>23830335.824949998</v>
      </c>
      <c r="E110" s="62">
        <v>2784744.1285000001</v>
      </c>
      <c r="F110" s="63">
        <v>0.11685710805570836</v>
      </c>
      <c r="G110" s="62">
        <v>11430680.655850001</v>
      </c>
      <c r="H110" s="62">
        <v>1992872.6074999999</v>
      </c>
      <c r="I110" s="63">
        <v>0.17434417665059049</v>
      </c>
    </row>
    <row r="111" spans="2:9" ht="18" customHeight="1">
      <c r="B111" s="61" t="s">
        <v>999</v>
      </c>
      <c r="C111" s="61" t="s">
        <v>1087</v>
      </c>
      <c r="D111" s="62">
        <v>28762096.8792</v>
      </c>
      <c r="E111" s="62">
        <v>4821674.5121999998</v>
      </c>
      <c r="F111" s="63">
        <v>0.16763988148885312</v>
      </c>
      <c r="G111" s="62">
        <v>10688033.679199999</v>
      </c>
      <c r="H111" s="62">
        <v>1638503.7774</v>
      </c>
      <c r="I111" s="63">
        <v>0.15330263981004241</v>
      </c>
    </row>
    <row r="112" spans="2:9" ht="18" customHeight="1">
      <c r="B112" s="61" t="s">
        <v>999</v>
      </c>
      <c r="C112" s="61" t="s">
        <v>1088</v>
      </c>
      <c r="D112" s="62">
        <v>31577870.70346</v>
      </c>
      <c r="E112" s="62">
        <v>2675345.1661999999</v>
      </c>
      <c r="F112" s="63">
        <v>8.4722152146466972E-2</v>
      </c>
      <c r="G112" s="62">
        <v>17788846.674860001</v>
      </c>
      <c r="H112" s="62">
        <v>849894.57860000001</v>
      </c>
      <c r="I112" s="63">
        <v>4.7776822979823039E-2</v>
      </c>
    </row>
    <row r="113" spans="2:9" ht="18" customHeight="1">
      <c r="B113" s="61" t="s">
        <v>999</v>
      </c>
      <c r="C113" s="61" t="s">
        <v>1089</v>
      </c>
      <c r="D113" s="62">
        <v>22077690.75</v>
      </c>
      <c r="E113" s="62">
        <v>1369114.9715</v>
      </c>
      <c r="F113" s="63">
        <v>6.2013504356201746E-2</v>
      </c>
      <c r="G113" s="62">
        <v>15800559.788450001</v>
      </c>
      <c r="H113" s="62">
        <v>938786.88840000005</v>
      </c>
      <c r="I113" s="63">
        <v>5.9414786625866307E-2</v>
      </c>
    </row>
    <row r="114" spans="2:9" ht="18" customHeight="1">
      <c r="B114" s="61" t="s">
        <v>999</v>
      </c>
      <c r="C114" s="61" t="s">
        <v>1090</v>
      </c>
      <c r="D114" s="62">
        <v>46776683.7447</v>
      </c>
      <c r="E114" s="62">
        <v>2724426.111</v>
      </c>
      <c r="F114" s="63">
        <v>5.8243250544854817E-2</v>
      </c>
      <c r="G114" s="62">
        <v>20184590.618799999</v>
      </c>
      <c r="H114" s="62">
        <v>1001122.3754</v>
      </c>
      <c r="I114" s="63">
        <v>4.9598349270831933E-2</v>
      </c>
    </row>
    <row r="115" spans="2:9" ht="18" customHeight="1">
      <c r="B115" s="61" t="s">
        <v>999</v>
      </c>
      <c r="C115" s="61" t="s">
        <v>1091</v>
      </c>
      <c r="D115" s="62">
        <v>30515080.973999999</v>
      </c>
      <c r="E115" s="62">
        <v>5620050.9879000001</v>
      </c>
      <c r="F115" s="63">
        <v>0.18417290102190764</v>
      </c>
      <c r="G115" s="62">
        <v>8592818.8304999992</v>
      </c>
      <c r="H115" s="62">
        <v>1661288.8156999999</v>
      </c>
      <c r="I115" s="63">
        <v>0.19333455626962553</v>
      </c>
    </row>
    <row r="116" spans="2:9" ht="18" customHeight="1">
      <c r="B116" s="61" t="s">
        <v>999</v>
      </c>
      <c r="C116" s="61" t="s">
        <v>1092</v>
      </c>
      <c r="D116" s="62">
        <v>28673095.663959</v>
      </c>
      <c r="E116" s="62">
        <v>4735297.7508739997</v>
      </c>
      <c r="F116" s="63">
        <v>0.16514776801118447</v>
      </c>
      <c r="G116" s="62">
        <v>8403008.1714539994</v>
      </c>
      <c r="H116" s="62">
        <v>1476498.4959740001</v>
      </c>
      <c r="I116" s="63">
        <v>0.17571070571962999</v>
      </c>
    </row>
    <row r="117" spans="2:9" ht="18" customHeight="1">
      <c r="B117" s="61" t="s">
        <v>999</v>
      </c>
      <c r="C117" s="61" t="s">
        <v>1093</v>
      </c>
      <c r="D117" s="62">
        <v>43108945.163199998</v>
      </c>
      <c r="E117" s="62">
        <v>3109070.5402000002</v>
      </c>
      <c r="F117" s="63">
        <v>7.2121239070680423E-2</v>
      </c>
      <c r="G117" s="62">
        <v>18304452.975400001</v>
      </c>
      <c r="H117" s="62">
        <v>1006439.3628</v>
      </c>
      <c r="I117" s="63">
        <v>5.4983307294273656E-2</v>
      </c>
    </row>
    <row r="118" spans="2:9" ht="18" customHeight="1">
      <c r="B118" s="61" t="s">
        <v>999</v>
      </c>
      <c r="C118" s="61" t="s">
        <v>1094</v>
      </c>
      <c r="D118" s="62">
        <v>100639050.3281</v>
      </c>
      <c r="E118" s="62">
        <v>6477342.2199999997</v>
      </c>
      <c r="F118" s="63">
        <v>6.4362115887250423E-2</v>
      </c>
      <c r="G118" s="62">
        <v>41271974.227600001</v>
      </c>
      <c r="H118" s="62">
        <v>1858920.1654999999</v>
      </c>
      <c r="I118" s="63">
        <v>4.5040737698873533E-2</v>
      </c>
    </row>
    <row r="119" spans="2:9" ht="18" customHeight="1">
      <c r="B119" s="61" t="s">
        <v>999</v>
      </c>
      <c r="C119" s="61" t="s">
        <v>1095</v>
      </c>
      <c r="D119" s="62">
        <v>30219338.201099999</v>
      </c>
      <c r="E119" s="62">
        <v>3551333.4649999999</v>
      </c>
      <c r="F119" s="63">
        <v>0.11751857176245936</v>
      </c>
      <c r="G119" s="62">
        <v>14899801.537799999</v>
      </c>
      <c r="H119" s="62">
        <v>1023458.339</v>
      </c>
      <c r="I119" s="63">
        <v>6.8689394043507282E-2</v>
      </c>
    </row>
    <row r="120" spans="2:9" ht="18" customHeight="1">
      <c r="B120" s="61" t="s">
        <v>999</v>
      </c>
      <c r="C120" s="61" t="s">
        <v>1096</v>
      </c>
      <c r="D120" s="62">
        <v>25366100.251949999</v>
      </c>
      <c r="E120" s="62">
        <v>3353321.8484999998</v>
      </c>
      <c r="F120" s="63">
        <v>0.13219698003212835</v>
      </c>
      <c r="G120" s="62">
        <v>11763466.369750001</v>
      </c>
      <c r="H120" s="62">
        <v>953925.78899999999</v>
      </c>
      <c r="I120" s="63">
        <v>8.1092235827106215E-2</v>
      </c>
    </row>
    <row r="121" spans="2:9" ht="18" customHeight="1">
      <c r="B121" s="61" t="s">
        <v>999</v>
      </c>
      <c r="C121" s="61" t="s">
        <v>1097</v>
      </c>
      <c r="D121" s="62">
        <v>22521051.5438</v>
      </c>
      <c r="E121" s="62">
        <v>4656724.1470999997</v>
      </c>
      <c r="F121" s="63">
        <v>0.20677205671517529</v>
      </c>
      <c r="G121" s="62">
        <v>5277539.4796000002</v>
      </c>
      <c r="H121" s="62">
        <v>1296256.1440999999</v>
      </c>
      <c r="I121" s="63">
        <v>0.24561751723707559</v>
      </c>
    </row>
    <row r="122" spans="2:9" ht="18" customHeight="1">
      <c r="B122" s="61" t="s">
        <v>999</v>
      </c>
      <c r="C122" s="61" t="s">
        <v>1098</v>
      </c>
      <c r="D122" s="62">
        <v>14907183.1141</v>
      </c>
      <c r="E122" s="62">
        <v>2609849.2288000002</v>
      </c>
      <c r="F122" s="63">
        <v>0.17507326560787106</v>
      </c>
      <c r="G122" s="62">
        <v>5057921.2823999999</v>
      </c>
      <c r="H122" s="62">
        <v>789843.20129999996</v>
      </c>
      <c r="I122" s="63">
        <v>0.15615964685895958</v>
      </c>
    </row>
    <row r="123" spans="2:9" ht="18" customHeight="1">
      <c r="B123" s="61" t="s">
        <v>999</v>
      </c>
      <c r="C123" s="61" t="s">
        <v>1099</v>
      </c>
      <c r="D123" s="62">
        <v>5715681.3032</v>
      </c>
      <c r="E123" s="62">
        <v>1606876.575</v>
      </c>
      <c r="F123" s="63">
        <v>0.28113473963294083</v>
      </c>
      <c r="G123" s="62">
        <v>1572407.4332999999</v>
      </c>
      <c r="H123" s="62">
        <v>636288.10400000005</v>
      </c>
      <c r="I123" s="63">
        <v>0.40465854493235687</v>
      </c>
    </row>
    <row r="124" spans="2:9" ht="18" customHeight="1">
      <c r="B124" s="61" t="s">
        <v>999</v>
      </c>
      <c r="C124" s="61" t="s">
        <v>1100</v>
      </c>
      <c r="D124" s="62">
        <v>7635873.2825999996</v>
      </c>
      <c r="E124" s="62">
        <v>1452368.5449999999</v>
      </c>
      <c r="F124" s="63">
        <v>0.19020333251332733</v>
      </c>
      <c r="G124" s="62">
        <v>3057237.2363</v>
      </c>
      <c r="H124" s="62">
        <v>599005.94499999995</v>
      </c>
      <c r="I124" s="63">
        <v>0.19593047536112793</v>
      </c>
    </row>
    <row r="125" spans="2:9" ht="18" customHeight="1">
      <c r="B125" s="61" t="s">
        <v>999</v>
      </c>
      <c r="C125" s="61" t="s">
        <v>1101</v>
      </c>
      <c r="D125" s="62">
        <v>12013316.503599999</v>
      </c>
      <c r="E125" s="62">
        <v>2622669.0504999999</v>
      </c>
      <c r="F125" s="63">
        <v>0.21831348984388044</v>
      </c>
      <c r="G125" s="62">
        <v>6321550.409</v>
      </c>
      <c r="H125" s="62">
        <v>1113342.2934999999</v>
      </c>
      <c r="I125" s="63">
        <v>0.17611855027129628</v>
      </c>
    </row>
    <row r="126" spans="2:9" ht="18" customHeight="1">
      <c r="B126" s="61" t="s">
        <v>1269</v>
      </c>
      <c r="C126" s="61" t="s">
        <v>1102</v>
      </c>
      <c r="D126" s="62">
        <v>23426022.992800001</v>
      </c>
      <c r="E126" s="62">
        <v>6529694.8458000002</v>
      </c>
      <c r="F126" s="63">
        <v>0.27873680683259405</v>
      </c>
      <c r="G126" s="62">
        <v>12507375.562000001</v>
      </c>
      <c r="H126" s="62">
        <v>3340223.5029000002</v>
      </c>
      <c r="I126" s="63">
        <v>0.2670603026464074</v>
      </c>
    </row>
    <row r="127" spans="2:9" ht="18" customHeight="1">
      <c r="B127" s="61" t="s">
        <v>1000</v>
      </c>
      <c r="C127" s="61" t="s">
        <v>1103</v>
      </c>
      <c r="D127" s="62">
        <v>33154028.001090001</v>
      </c>
      <c r="E127" s="62">
        <v>6840540.6577000003</v>
      </c>
      <c r="F127" s="63">
        <v>0.20632608072464392</v>
      </c>
      <c r="G127" s="62">
        <v>16683809.62109</v>
      </c>
      <c r="H127" s="62">
        <v>3498557.3514999999</v>
      </c>
      <c r="I127" s="63">
        <v>0.20969775075097202</v>
      </c>
    </row>
    <row r="128" spans="2:9" ht="18" customHeight="1">
      <c r="B128" s="61" t="s">
        <v>1000</v>
      </c>
      <c r="C128" s="61" t="s">
        <v>1104</v>
      </c>
      <c r="D128" s="62">
        <v>18977848.251343001</v>
      </c>
      <c r="E128" s="62">
        <v>6102386.1801429996</v>
      </c>
      <c r="F128" s="63">
        <v>0.32155311283570592</v>
      </c>
      <c r="G128" s="62">
        <v>9157316.0185429994</v>
      </c>
      <c r="H128" s="62">
        <v>2947680.9312430001</v>
      </c>
      <c r="I128" s="63">
        <v>0.32189354667613607</v>
      </c>
    </row>
    <row r="129" spans="2:9" ht="18" customHeight="1">
      <c r="B129" s="61" t="s">
        <v>1000</v>
      </c>
      <c r="C129" s="61" t="s">
        <v>1105</v>
      </c>
      <c r="D129" s="62">
        <v>7871712.8832999999</v>
      </c>
      <c r="E129" s="62">
        <v>2855860.5205999999</v>
      </c>
      <c r="F129" s="63">
        <v>0.36280039210509907</v>
      </c>
      <c r="G129" s="62">
        <v>3637661.0885000001</v>
      </c>
      <c r="H129" s="62">
        <v>1364218.5924</v>
      </c>
      <c r="I129" s="63">
        <v>0.37502630377326862</v>
      </c>
    </row>
    <row r="130" spans="2:9" ht="18" customHeight="1">
      <c r="B130" s="61" t="s">
        <v>1000</v>
      </c>
      <c r="C130" s="61" t="s">
        <v>1106</v>
      </c>
      <c r="D130" s="62">
        <v>3326311.3500999999</v>
      </c>
      <c r="E130" s="62">
        <v>1278897.2390000001</v>
      </c>
      <c r="F130" s="63">
        <v>0.3844791134664986</v>
      </c>
      <c r="G130" s="62">
        <v>1719642.6302</v>
      </c>
      <c r="H130" s="62">
        <v>717498.91949999996</v>
      </c>
      <c r="I130" s="63">
        <v>0.41723722528125073</v>
      </c>
    </row>
    <row r="131" spans="2:9" ht="18" customHeight="1">
      <c r="B131" s="61" t="s">
        <v>1000</v>
      </c>
      <c r="C131" s="61" t="s">
        <v>1107</v>
      </c>
      <c r="D131" s="62">
        <v>8300272.4632999999</v>
      </c>
      <c r="E131" s="62">
        <v>3272792.8835</v>
      </c>
      <c r="F131" s="63">
        <v>0.39429945197230454</v>
      </c>
      <c r="G131" s="62">
        <v>3740364.0353999999</v>
      </c>
      <c r="H131" s="62">
        <v>1347519.2180000001</v>
      </c>
      <c r="I131" s="63">
        <v>0.36026418959402018</v>
      </c>
    </row>
    <row r="132" spans="2:9" ht="18" customHeight="1">
      <c r="B132" s="61" t="s">
        <v>1000</v>
      </c>
      <c r="C132" s="61" t="s">
        <v>1108</v>
      </c>
      <c r="D132" s="62">
        <v>5656091.3117000004</v>
      </c>
      <c r="E132" s="62">
        <v>1866786.4516</v>
      </c>
      <c r="F132" s="63">
        <v>0.33004885330235539</v>
      </c>
      <c r="G132" s="62">
        <v>2787762.3599</v>
      </c>
      <c r="H132" s="62">
        <v>824581.19160000002</v>
      </c>
      <c r="I132" s="63">
        <v>0.29578604096999811</v>
      </c>
    </row>
    <row r="133" spans="2:9" ht="18" customHeight="1">
      <c r="B133" s="61" t="s">
        <v>1000</v>
      </c>
      <c r="C133" s="61" t="s">
        <v>1109</v>
      </c>
      <c r="D133" s="62">
        <v>7273274.6980999997</v>
      </c>
      <c r="E133" s="62">
        <v>1729830.855</v>
      </c>
      <c r="F133" s="63">
        <v>0.23783384057416179</v>
      </c>
      <c r="G133" s="62">
        <v>2891829.0685999999</v>
      </c>
      <c r="H133" s="62">
        <v>785850.29350000003</v>
      </c>
      <c r="I133" s="63">
        <v>0.27174852830442292</v>
      </c>
    </row>
    <row r="134" spans="2:9" ht="18" customHeight="1">
      <c r="B134" s="61" t="s">
        <v>1000</v>
      </c>
      <c r="C134" s="61" t="s">
        <v>1110</v>
      </c>
      <c r="D134" s="62">
        <v>7418882.7725999998</v>
      </c>
      <c r="E134" s="62">
        <v>2244840.9937999998</v>
      </c>
      <c r="F134" s="63">
        <v>0.30258477760166569</v>
      </c>
      <c r="G134" s="62">
        <v>2195662.7442000001</v>
      </c>
      <c r="H134" s="62">
        <v>349683.96179999999</v>
      </c>
      <c r="I134" s="63">
        <v>0.15926123569009637</v>
      </c>
    </row>
    <row r="135" spans="2:9" ht="18" customHeight="1">
      <c r="B135" s="61" t="s">
        <v>1000</v>
      </c>
      <c r="C135" s="61" t="s">
        <v>1111</v>
      </c>
      <c r="D135" s="62">
        <v>4136002.6882000002</v>
      </c>
      <c r="E135" s="62">
        <v>1045315.1065</v>
      </c>
      <c r="F135" s="63">
        <v>0.25273559649327115</v>
      </c>
      <c r="G135" s="62">
        <v>1681664.9049</v>
      </c>
      <c r="H135" s="62">
        <v>439817.48920000001</v>
      </c>
      <c r="I135" s="63">
        <v>0.26153693754235402</v>
      </c>
    </row>
    <row r="136" spans="2:9" ht="18" customHeight="1">
      <c r="B136" s="61" t="s">
        <v>1000</v>
      </c>
      <c r="C136" s="61" t="s">
        <v>1112</v>
      </c>
      <c r="D136" s="62">
        <v>6620160.96753</v>
      </c>
      <c r="E136" s="62">
        <v>1645506.6888300001</v>
      </c>
      <c r="F136" s="63">
        <v>0.24855992126184553</v>
      </c>
      <c r="G136" s="62">
        <v>2452272.3848299999</v>
      </c>
      <c r="H136" s="62">
        <v>650433.86233000003</v>
      </c>
      <c r="I136" s="63">
        <v>0.26523720054658217</v>
      </c>
    </row>
    <row r="137" spans="2:9" ht="18" customHeight="1">
      <c r="B137" s="61" t="s">
        <v>1000</v>
      </c>
      <c r="C137" s="61" t="s">
        <v>1113</v>
      </c>
      <c r="D137" s="62">
        <v>4371104.6568</v>
      </c>
      <c r="E137" s="62">
        <v>709899.8223</v>
      </c>
      <c r="F137" s="63">
        <v>0.16240741827026026</v>
      </c>
      <c r="G137" s="62">
        <v>1485376.9140000001</v>
      </c>
      <c r="H137" s="62">
        <v>319291.49819999997</v>
      </c>
      <c r="I137" s="63">
        <v>0.21495655088658527</v>
      </c>
    </row>
    <row r="138" spans="2:9" ht="18" customHeight="1">
      <c r="B138" s="61" t="s">
        <v>1000</v>
      </c>
      <c r="C138" s="61" t="s">
        <v>1114</v>
      </c>
      <c r="D138" s="62">
        <v>5252490.0207000002</v>
      </c>
      <c r="E138" s="62">
        <v>1450950.6745</v>
      </c>
      <c r="F138" s="63">
        <v>0.27624053901707968</v>
      </c>
      <c r="G138" s="62">
        <v>1468295.1956</v>
      </c>
      <c r="H138" s="62">
        <v>483520.93449999997</v>
      </c>
      <c r="I138" s="63">
        <v>0.32930771410882087</v>
      </c>
    </row>
    <row r="139" spans="2:9" ht="18" customHeight="1">
      <c r="B139" s="61" t="s">
        <v>1000</v>
      </c>
      <c r="C139" s="61" t="s">
        <v>1115</v>
      </c>
      <c r="D139" s="62">
        <v>2737947.3152999999</v>
      </c>
      <c r="E139" s="62">
        <v>693544.81</v>
      </c>
      <c r="F139" s="63">
        <v>0.25330831098333517</v>
      </c>
      <c r="G139" s="62">
        <v>656018.15709999995</v>
      </c>
      <c r="H139" s="62">
        <v>187489.19279999999</v>
      </c>
      <c r="I139" s="63">
        <v>0.28579878585802637</v>
      </c>
    </row>
    <row r="140" spans="2:9" ht="18" customHeight="1">
      <c r="B140" s="61" t="s">
        <v>1000</v>
      </c>
      <c r="C140" s="61" t="s">
        <v>1116</v>
      </c>
      <c r="D140" s="62">
        <v>2212635.3514999999</v>
      </c>
      <c r="E140" s="62">
        <v>562902.70669999998</v>
      </c>
      <c r="F140" s="63">
        <v>0.25440373910612718</v>
      </c>
      <c r="G140" s="62">
        <v>752966.56680000003</v>
      </c>
      <c r="H140" s="62">
        <v>221712.07740000001</v>
      </c>
      <c r="I140" s="63">
        <v>0.29445142344399772</v>
      </c>
    </row>
    <row r="141" spans="2:9" ht="18" customHeight="1">
      <c r="B141" s="61" t="s">
        <v>1000</v>
      </c>
      <c r="C141" s="61" t="s">
        <v>1117</v>
      </c>
      <c r="D141" s="62">
        <v>3745890.4473999999</v>
      </c>
      <c r="E141" s="62">
        <v>545191.16399999999</v>
      </c>
      <c r="F141" s="63">
        <v>0.14554380905037248</v>
      </c>
      <c r="G141" s="62">
        <v>1129604.8699</v>
      </c>
      <c r="H141" s="62">
        <v>214950.51800000001</v>
      </c>
      <c r="I141" s="63">
        <v>0.19028823593778313</v>
      </c>
    </row>
    <row r="142" spans="2:9" ht="18" customHeight="1">
      <c r="B142" s="61" t="s">
        <v>1000</v>
      </c>
      <c r="C142" s="61" t="s">
        <v>1118</v>
      </c>
      <c r="D142" s="62">
        <v>3870745.6682000002</v>
      </c>
      <c r="E142" s="62">
        <v>1017036.9933</v>
      </c>
      <c r="F142" s="63">
        <v>0.26274963029874016</v>
      </c>
      <c r="G142" s="62">
        <v>1115947.0425</v>
      </c>
      <c r="H142" s="62">
        <v>363254.9423</v>
      </c>
      <c r="I142" s="63">
        <v>0.32551270666591692</v>
      </c>
    </row>
    <row r="143" spans="2:9" ht="18" customHeight="1">
      <c r="B143" s="61" t="s">
        <v>1000</v>
      </c>
      <c r="C143" s="61" t="s">
        <v>1119</v>
      </c>
      <c r="D143" s="62">
        <v>3764736.9761000001</v>
      </c>
      <c r="E143" s="62">
        <v>740612.02370000002</v>
      </c>
      <c r="F143" s="63">
        <v>0.19672344400198216</v>
      </c>
      <c r="G143" s="62">
        <v>1431280.6973000001</v>
      </c>
      <c r="H143" s="62">
        <v>294182.69170000002</v>
      </c>
      <c r="I143" s="63">
        <v>0.20553808365819004</v>
      </c>
    </row>
    <row r="144" spans="2:9" ht="18" customHeight="1">
      <c r="B144" s="61" t="s">
        <v>1001</v>
      </c>
      <c r="C144" s="61" t="s">
        <v>1120</v>
      </c>
      <c r="D144" s="62">
        <v>13879570.5195</v>
      </c>
      <c r="E144" s="62">
        <v>4738405.6113</v>
      </c>
      <c r="F144" s="63">
        <v>0.34139425313217087</v>
      </c>
      <c r="G144" s="62">
        <v>8065174.8235999998</v>
      </c>
      <c r="H144" s="62">
        <v>2612401.1850000001</v>
      </c>
      <c r="I144" s="63">
        <v>0.32391129047267442</v>
      </c>
    </row>
    <row r="145" spans="2:9" ht="18" customHeight="1">
      <c r="B145" s="61" t="s">
        <v>1001</v>
      </c>
      <c r="C145" s="61" t="s">
        <v>1121</v>
      </c>
      <c r="D145" s="62">
        <v>14786274.607000001</v>
      </c>
      <c r="E145" s="62">
        <v>4163022.9304999998</v>
      </c>
      <c r="F145" s="63">
        <v>0.28154643689149222</v>
      </c>
      <c r="G145" s="62">
        <v>8191340.3932999996</v>
      </c>
      <c r="H145" s="62">
        <v>2466527.1475</v>
      </c>
      <c r="I145" s="63">
        <v>0.30111398490013475</v>
      </c>
    </row>
    <row r="146" spans="2:9" ht="18" customHeight="1">
      <c r="B146" s="61" t="s">
        <v>1001</v>
      </c>
      <c r="C146" s="61" t="s">
        <v>1122</v>
      </c>
      <c r="D146" s="62">
        <v>28123183.550949998</v>
      </c>
      <c r="E146" s="62">
        <v>6419969.1397000002</v>
      </c>
      <c r="F146" s="63">
        <v>0.22828031286248648</v>
      </c>
      <c r="G146" s="62">
        <v>12566718.554</v>
      </c>
      <c r="H146" s="62">
        <v>2924864.037</v>
      </c>
      <c r="I146" s="63">
        <v>0.23274684034910709</v>
      </c>
    </row>
    <row r="147" spans="2:9" ht="18" customHeight="1">
      <c r="B147" s="61" t="s">
        <v>1001</v>
      </c>
      <c r="C147" s="61" t="s">
        <v>1123</v>
      </c>
      <c r="D147" s="62">
        <v>18323496.111000001</v>
      </c>
      <c r="E147" s="62">
        <v>4243732.5515999999</v>
      </c>
      <c r="F147" s="63">
        <v>0.23160059226101473</v>
      </c>
      <c r="G147" s="62">
        <v>7880380.2929999996</v>
      </c>
      <c r="H147" s="62">
        <v>2400911.2324999999</v>
      </c>
      <c r="I147" s="63">
        <v>0.30466946305023962</v>
      </c>
    </row>
    <row r="148" spans="2:9" ht="18" customHeight="1">
      <c r="B148" s="61" t="s">
        <v>1001</v>
      </c>
      <c r="C148" s="61" t="s">
        <v>1124</v>
      </c>
      <c r="D148" s="62">
        <v>21907295.822700001</v>
      </c>
      <c r="E148" s="62">
        <v>7549988.4215000002</v>
      </c>
      <c r="F148" s="63">
        <v>0.34463351764651934</v>
      </c>
      <c r="G148" s="62">
        <v>9543161.1138000004</v>
      </c>
      <c r="H148" s="62">
        <v>3491507.1808000002</v>
      </c>
      <c r="I148" s="63">
        <v>0.36586484700033672</v>
      </c>
    </row>
    <row r="149" spans="2:9" ht="18" customHeight="1">
      <c r="B149" s="61" t="s">
        <v>1001</v>
      </c>
      <c r="C149" s="61" t="s">
        <v>1125</v>
      </c>
      <c r="D149" s="62">
        <v>11794348.408</v>
      </c>
      <c r="E149" s="62">
        <v>4328140.3531999998</v>
      </c>
      <c r="F149" s="63">
        <v>0.36696731379109182</v>
      </c>
      <c r="G149" s="62">
        <v>5848412.3077999996</v>
      </c>
      <c r="H149" s="62">
        <v>2391784.1867</v>
      </c>
      <c r="I149" s="63">
        <v>0.40896299043589807</v>
      </c>
    </row>
    <row r="150" spans="2:9" ht="18" customHeight="1">
      <c r="B150" s="61" t="s">
        <v>1001</v>
      </c>
      <c r="C150" s="61" t="s">
        <v>1126</v>
      </c>
      <c r="D150" s="62">
        <v>5088382.3115999997</v>
      </c>
      <c r="E150" s="62">
        <v>1600861.0071</v>
      </c>
      <c r="F150" s="63">
        <v>0.31461099207316096</v>
      </c>
      <c r="G150" s="62">
        <v>1478829.8624</v>
      </c>
      <c r="H150" s="62">
        <v>732743.31559999997</v>
      </c>
      <c r="I150" s="63">
        <v>0.49548858474552809</v>
      </c>
    </row>
    <row r="151" spans="2:9" ht="18" customHeight="1">
      <c r="B151" s="61" t="s">
        <v>1001</v>
      </c>
      <c r="C151" s="61" t="s">
        <v>1127</v>
      </c>
      <c r="D151" s="62">
        <v>5709406.8509</v>
      </c>
      <c r="E151" s="62">
        <v>2119660.7820000001</v>
      </c>
      <c r="F151" s="63">
        <v>0.37125761700900123</v>
      </c>
      <c r="G151" s="62">
        <v>2160683.9756</v>
      </c>
      <c r="H151" s="62">
        <v>925186.60199999996</v>
      </c>
      <c r="I151" s="63">
        <v>0.42819154140442267</v>
      </c>
    </row>
    <row r="152" spans="2:9" ht="18" customHeight="1">
      <c r="B152" s="61" t="s">
        <v>1001</v>
      </c>
      <c r="C152" s="61" t="s">
        <v>1128</v>
      </c>
      <c r="D152" s="62">
        <v>5050231.0603</v>
      </c>
      <c r="E152" s="62">
        <v>1123918.2705000001</v>
      </c>
      <c r="F152" s="63">
        <v>0.22254789079556209</v>
      </c>
      <c r="G152" s="62">
        <v>1972988.9775</v>
      </c>
      <c r="H152" s="62">
        <v>441531.64049999998</v>
      </c>
      <c r="I152" s="63">
        <v>0.22378819422471913</v>
      </c>
    </row>
    <row r="153" spans="2:9" ht="18" customHeight="1">
      <c r="B153" s="61" t="s">
        <v>1001</v>
      </c>
      <c r="C153" s="61" t="s">
        <v>1129</v>
      </c>
      <c r="D153" s="62">
        <v>3783828.8755000001</v>
      </c>
      <c r="E153" s="62">
        <v>980175.08629999997</v>
      </c>
      <c r="F153" s="63">
        <v>0.25904318576523322</v>
      </c>
      <c r="G153" s="62">
        <v>1602319.7755</v>
      </c>
      <c r="H153" s="62">
        <v>525435.03350000002</v>
      </c>
      <c r="I153" s="63">
        <v>0.32792145583801413</v>
      </c>
    </row>
    <row r="154" spans="2:9" ht="18" customHeight="1">
      <c r="B154" s="61" t="s">
        <v>1001</v>
      </c>
      <c r="C154" s="61" t="s">
        <v>1130</v>
      </c>
      <c r="D154" s="62">
        <v>12981009.2971</v>
      </c>
      <c r="E154" s="62">
        <v>2859137.9670000002</v>
      </c>
      <c r="F154" s="63">
        <v>0.2202554440538565</v>
      </c>
      <c r="G154" s="62">
        <v>4359353.8004000001</v>
      </c>
      <c r="H154" s="62">
        <v>988018.96799999999</v>
      </c>
      <c r="I154" s="63">
        <v>0.22664344607894468</v>
      </c>
    </row>
    <row r="155" spans="2:9" ht="18" customHeight="1">
      <c r="B155" s="61" t="s">
        <v>1001</v>
      </c>
      <c r="C155" s="61" t="s">
        <v>1131</v>
      </c>
      <c r="D155" s="62">
        <v>5068644.3137999997</v>
      </c>
      <c r="E155" s="62">
        <v>1492006.39</v>
      </c>
      <c r="F155" s="63">
        <v>0.29436004928138898</v>
      </c>
      <c r="G155" s="62">
        <v>1795059.3959999999</v>
      </c>
      <c r="H155" s="62">
        <v>659553.46550000005</v>
      </c>
      <c r="I155" s="63">
        <v>0.36742709849585387</v>
      </c>
    </row>
    <row r="156" spans="2:9" ht="18" customHeight="1">
      <c r="B156" s="61" t="s">
        <v>1001</v>
      </c>
      <c r="C156" s="61" t="s">
        <v>1132</v>
      </c>
      <c r="D156" s="62">
        <v>19319351.146200001</v>
      </c>
      <c r="E156" s="62">
        <v>4309257.4179999996</v>
      </c>
      <c r="F156" s="63">
        <v>0.2230539413766805</v>
      </c>
      <c r="G156" s="62">
        <v>4988189.1933000004</v>
      </c>
      <c r="H156" s="62">
        <v>1276237.693</v>
      </c>
      <c r="I156" s="63">
        <v>0.25585190207183955</v>
      </c>
    </row>
    <row r="157" spans="2:9" ht="18" customHeight="1">
      <c r="B157" s="61" t="s">
        <v>1001</v>
      </c>
      <c r="C157" s="61" t="s">
        <v>1133</v>
      </c>
      <c r="D157" s="62">
        <v>3417577.4545999998</v>
      </c>
      <c r="E157" s="62">
        <v>1721532.392</v>
      </c>
      <c r="F157" s="63">
        <v>0.50372885907321496</v>
      </c>
      <c r="G157" s="62">
        <v>1372427.3821</v>
      </c>
      <c r="H157" s="62">
        <v>738171.61</v>
      </c>
      <c r="I157" s="63">
        <v>0.53785841030838166</v>
      </c>
    </row>
    <row r="158" spans="2:9" ht="18" customHeight="1">
      <c r="B158" s="61" t="s">
        <v>1002</v>
      </c>
      <c r="C158" s="61" t="s">
        <v>1134</v>
      </c>
      <c r="D158" s="62">
        <v>25636020.870699998</v>
      </c>
      <c r="E158" s="62">
        <v>5776928.1606999999</v>
      </c>
      <c r="F158" s="63">
        <v>0.22534823999553566</v>
      </c>
      <c r="G158" s="62">
        <v>11330704.057700001</v>
      </c>
      <c r="H158" s="62">
        <v>2494312.8761</v>
      </c>
      <c r="I158" s="63">
        <v>0.22014151753092778</v>
      </c>
    </row>
    <row r="159" spans="2:9" ht="18" customHeight="1">
      <c r="B159" s="61" t="s">
        <v>1002</v>
      </c>
      <c r="C159" s="61" t="s">
        <v>1135</v>
      </c>
      <c r="D159" s="62">
        <v>37496497.738600001</v>
      </c>
      <c r="E159" s="62">
        <v>6736267.0900999997</v>
      </c>
      <c r="F159" s="63">
        <v>0.17965056728926146</v>
      </c>
      <c r="G159" s="62">
        <v>15861611.659700001</v>
      </c>
      <c r="H159" s="62">
        <v>3141868.1740000001</v>
      </c>
      <c r="I159" s="63">
        <v>0.19808000860231778</v>
      </c>
    </row>
    <row r="160" spans="2:9" ht="18" customHeight="1">
      <c r="B160" s="61" t="s">
        <v>1002</v>
      </c>
      <c r="C160" s="61" t="s">
        <v>1136</v>
      </c>
      <c r="D160" s="62">
        <v>11862397.725299999</v>
      </c>
      <c r="E160" s="62">
        <v>3954071.3086000001</v>
      </c>
      <c r="F160" s="63">
        <v>0.3333281685680457</v>
      </c>
      <c r="G160" s="62">
        <v>4413865.9767000005</v>
      </c>
      <c r="H160" s="62">
        <v>1844203.4010000001</v>
      </c>
      <c r="I160" s="63">
        <v>0.41782043467908087</v>
      </c>
    </row>
    <row r="161" spans="2:9" ht="18" customHeight="1">
      <c r="B161" s="61" t="s">
        <v>1002</v>
      </c>
      <c r="C161" s="61" t="s">
        <v>1137</v>
      </c>
      <c r="D161" s="62">
        <v>10245306.0909</v>
      </c>
      <c r="E161" s="62">
        <v>2841625.9811</v>
      </c>
      <c r="F161" s="63">
        <v>0.27735881738311025</v>
      </c>
      <c r="G161" s="62">
        <v>3610469.4054999999</v>
      </c>
      <c r="H161" s="62">
        <v>1133226.4117000001</v>
      </c>
      <c r="I161" s="63">
        <v>0.31387232086046823</v>
      </c>
    </row>
    <row r="162" spans="2:9" ht="18" customHeight="1">
      <c r="B162" s="61" t="s">
        <v>1002</v>
      </c>
      <c r="C162" s="61" t="s">
        <v>1138</v>
      </c>
      <c r="D162" s="62">
        <v>40127082.457400002</v>
      </c>
      <c r="E162" s="62">
        <v>6437477.6050000004</v>
      </c>
      <c r="F162" s="63">
        <v>0.16042725288673057</v>
      </c>
      <c r="G162" s="62">
        <v>16225771.5538</v>
      </c>
      <c r="H162" s="62">
        <v>2408578.3165000002</v>
      </c>
      <c r="I162" s="63">
        <v>0.14844152763483978</v>
      </c>
    </row>
    <row r="163" spans="2:9" ht="18" customHeight="1">
      <c r="B163" s="61" t="s">
        <v>1002</v>
      </c>
      <c r="C163" s="61" t="s">
        <v>1139</v>
      </c>
      <c r="D163" s="62">
        <v>18300149.5691</v>
      </c>
      <c r="E163" s="62">
        <v>4257982.5959999999</v>
      </c>
      <c r="F163" s="63">
        <v>0.23267474289880394</v>
      </c>
      <c r="G163" s="62">
        <v>7942232.3839999996</v>
      </c>
      <c r="H163" s="62">
        <v>2164875.3160000001</v>
      </c>
      <c r="I163" s="63">
        <v>0.27257768487878081</v>
      </c>
    </row>
    <row r="164" spans="2:9" ht="18" customHeight="1">
      <c r="B164" s="61" t="s">
        <v>1002</v>
      </c>
      <c r="C164" s="61" t="s">
        <v>1140</v>
      </c>
      <c r="D164" s="62">
        <v>12140667.744349999</v>
      </c>
      <c r="E164" s="62">
        <v>3934362.1499000001</v>
      </c>
      <c r="F164" s="63">
        <v>0.32406472467142228</v>
      </c>
      <c r="G164" s="62">
        <v>4227089.8005999997</v>
      </c>
      <c r="H164" s="62">
        <v>1768954.601</v>
      </c>
      <c r="I164" s="63">
        <v>0.41848048762742435</v>
      </c>
    </row>
    <row r="165" spans="2:9" ht="18" customHeight="1">
      <c r="B165" s="61" t="s">
        <v>1002</v>
      </c>
      <c r="C165" s="61" t="s">
        <v>1141</v>
      </c>
      <c r="D165" s="62">
        <v>3502455.9720000001</v>
      </c>
      <c r="E165" s="62">
        <v>779225.15639999998</v>
      </c>
      <c r="F165" s="63">
        <v>0.22247964360706601</v>
      </c>
      <c r="G165" s="62">
        <v>1795727.8642</v>
      </c>
      <c r="H165" s="62">
        <v>256726.07399999999</v>
      </c>
      <c r="I165" s="63">
        <v>0.14296491084097085</v>
      </c>
    </row>
    <row r="166" spans="2:9" ht="18" customHeight="1">
      <c r="B166" s="61" t="s">
        <v>1002</v>
      </c>
      <c r="C166" s="61" t="s">
        <v>1142</v>
      </c>
      <c r="D166" s="62">
        <v>23411423.134100001</v>
      </c>
      <c r="E166" s="62">
        <v>3517788.5161000001</v>
      </c>
      <c r="F166" s="63">
        <v>0.15025949067471048</v>
      </c>
      <c r="G166" s="62">
        <v>8653609.8762999997</v>
      </c>
      <c r="H166" s="62">
        <v>1149510.9065</v>
      </c>
      <c r="I166" s="63">
        <v>0.13283599826336212</v>
      </c>
    </row>
    <row r="167" spans="2:9" ht="18" customHeight="1">
      <c r="B167" s="61" t="s">
        <v>1002</v>
      </c>
      <c r="C167" s="61" t="s">
        <v>1143</v>
      </c>
      <c r="D167" s="62">
        <v>5899154.1050000004</v>
      </c>
      <c r="E167" s="62">
        <v>1739435.9687000001</v>
      </c>
      <c r="F167" s="63">
        <v>0.29486193066658328</v>
      </c>
      <c r="G167" s="62">
        <v>2013953.5083000001</v>
      </c>
      <c r="H167" s="62">
        <v>791893.68019999994</v>
      </c>
      <c r="I167" s="63">
        <v>0.39320355556193848</v>
      </c>
    </row>
    <row r="168" spans="2:9" ht="18" customHeight="1">
      <c r="B168" s="61" t="s">
        <v>1002</v>
      </c>
      <c r="C168" s="61" t="s">
        <v>1144</v>
      </c>
      <c r="D168" s="62">
        <v>7259286.3881999999</v>
      </c>
      <c r="E168" s="62">
        <v>2944345.0364999999</v>
      </c>
      <c r="F168" s="63">
        <v>0.4055970351694686</v>
      </c>
      <c r="G168" s="62">
        <v>2580898.3404999999</v>
      </c>
      <c r="H168" s="62">
        <v>1456951.9650000001</v>
      </c>
      <c r="I168" s="63">
        <v>0.56451350374294218</v>
      </c>
    </row>
    <row r="169" spans="2:9" ht="18" customHeight="1">
      <c r="B169" s="61" t="s">
        <v>1002</v>
      </c>
      <c r="C169" s="61" t="s">
        <v>1145</v>
      </c>
      <c r="D169" s="62">
        <v>11117274.3456</v>
      </c>
      <c r="E169" s="62">
        <v>7498114.5832000002</v>
      </c>
      <c r="F169" s="63">
        <v>0.67445619763513409</v>
      </c>
      <c r="G169" s="62">
        <v>1783248.1868</v>
      </c>
      <c r="H169" s="62">
        <v>754029.70449999999</v>
      </c>
      <c r="I169" s="63">
        <v>0.4228405838746932</v>
      </c>
    </row>
    <row r="170" spans="2:9" ht="18" customHeight="1">
      <c r="B170" s="61" t="s">
        <v>1002</v>
      </c>
      <c r="C170" s="61" t="s">
        <v>1146</v>
      </c>
      <c r="D170" s="62">
        <v>3727307.1710999999</v>
      </c>
      <c r="E170" s="62">
        <v>1240394.7845000001</v>
      </c>
      <c r="F170" s="63">
        <v>0.33278576933972837</v>
      </c>
      <c r="G170" s="62">
        <v>1296667.9323</v>
      </c>
      <c r="H170" s="62">
        <v>643085.96</v>
      </c>
      <c r="I170" s="63">
        <v>0.49595269843629802</v>
      </c>
    </row>
    <row r="171" spans="2:9" ht="18" customHeight="1">
      <c r="B171" s="61" t="s">
        <v>1002</v>
      </c>
      <c r="C171" s="61" t="s">
        <v>1147</v>
      </c>
      <c r="D171" s="62">
        <v>12434066.879000001</v>
      </c>
      <c r="E171" s="62">
        <v>2089593.7301</v>
      </c>
      <c r="F171" s="63">
        <v>0.16805392398436689</v>
      </c>
      <c r="G171" s="62">
        <v>4651570.6333999997</v>
      </c>
      <c r="H171" s="62">
        <v>711007.95660000003</v>
      </c>
      <c r="I171" s="63">
        <v>0.15285330754620804</v>
      </c>
    </row>
    <row r="172" spans="2:9" ht="18" customHeight="1">
      <c r="B172" s="61" t="s">
        <v>1002</v>
      </c>
      <c r="C172" s="61" t="s">
        <v>1148</v>
      </c>
      <c r="D172" s="62">
        <v>11364521.468499999</v>
      </c>
      <c r="E172" s="62">
        <v>3008947.2395000001</v>
      </c>
      <c r="F172" s="63">
        <v>0.264766734599442</v>
      </c>
      <c r="G172" s="62">
        <v>3852266.0348</v>
      </c>
      <c r="H172" s="62">
        <v>1398016.9265000001</v>
      </c>
      <c r="I172" s="63">
        <v>0.36290767923887207</v>
      </c>
    </row>
    <row r="173" spans="2:9" ht="18" customHeight="1">
      <c r="B173" s="61" t="s">
        <v>1002</v>
      </c>
      <c r="C173" s="61" t="s">
        <v>1149</v>
      </c>
      <c r="D173" s="62">
        <v>6450599.5491000004</v>
      </c>
      <c r="E173" s="62">
        <v>1302006.24</v>
      </c>
      <c r="F173" s="63">
        <v>0.20184267060596844</v>
      </c>
      <c r="G173" s="62">
        <v>2798091.1104000001</v>
      </c>
      <c r="H173" s="62">
        <v>768845.68</v>
      </c>
      <c r="I173" s="63">
        <v>0.27477506974034521</v>
      </c>
    </row>
    <row r="174" spans="2:9" ht="18" customHeight="1">
      <c r="B174" s="61" t="s">
        <v>1003</v>
      </c>
      <c r="C174" s="61" t="s">
        <v>1150</v>
      </c>
      <c r="D174" s="62">
        <v>23549089.360750001</v>
      </c>
      <c r="E174" s="62">
        <v>7809567.7481500003</v>
      </c>
      <c r="F174" s="63">
        <v>0.33162928844146511</v>
      </c>
      <c r="G174" s="62">
        <v>13791558.9747</v>
      </c>
      <c r="H174" s="62">
        <v>4641000.1505000005</v>
      </c>
      <c r="I174" s="63">
        <v>0.3365101914159021</v>
      </c>
    </row>
    <row r="175" spans="2:9" ht="18" customHeight="1">
      <c r="B175" s="61" t="s">
        <v>1003</v>
      </c>
      <c r="C175" s="61" t="s">
        <v>1151</v>
      </c>
      <c r="D175" s="62">
        <v>25007347.527100001</v>
      </c>
      <c r="E175" s="62">
        <v>7293116.6783999996</v>
      </c>
      <c r="F175" s="63">
        <v>0.29163895413124419</v>
      </c>
      <c r="G175" s="62">
        <v>12985003.8662</v>
      </c>
      <c r="H175" s="62">
        <v>3504435.8418000001</v>
      </c>
      <c r="I175" s="63">
        <v>0.26988331138830507</v>
      </c>
    </row>
    <row r="176" spans="2:9" ht="18" customHeight="1">
      <c r="B176" s="61" t="s">
        <v>1003</v>
      </c>
      <c r="C176" s="61" t="s">
        <v>1152</v>
      </c>
      <c r="D176" s="62">
        <v>27755933.428199999</v>
      </c>
      <c r="E176" s="62">
        <v>8505911.9530999996</v>
      </c>
      <c r="F176" s="63">
        <v>0.3064538245526271</v>
      </c>
      <c r="G176" s="62">
        <v>12024834.4003</v>
      </c>
      <c r="H176" s="62">
        <v>4220504.784</v>
      </c>
      <c r="I176" s="63">
        <v>0.35098236229304791</v>
      </c>
    </row>
    <row r="177" spans="2:9" ht="18" customHeight="1">
      <c r="B177" s="61" t="s">
        <v>1003</v>
      </c>
      <c r="C177" s="61" t="s">
        <v>1153</v>
      </c>
      <c r="D177" s="62">
        <v>27486927.848000001</v>
      </c>
      <c r="E177" s="62">
        <v>9954633.9865000006</v>
      </c>
      <c r="F177" s="63">
        <v>0.36215884297976636</v>
      </c>
      <c r="G177" s="62">
        <v>12289337.1731</v>
      </c>
      <c r="H177" s="62">
        <v>4959655.1500000004</v>
      </c>
      <c r="I177" s="63">
        <v>0.40357385269371049</v>
      </c>
    </row>
    <row r="178" spans="2:9" ht="18" customHeight="1">
      <c r="B178" s="61" t="s">
        <v>1003</v>
      </c>
      <c r="C178" s="61" t="s">
        <v>1154</v>
      </c>
      <c r="D178" s="62">
        <v>13185071.842599999</v>
      </c>
      <c r="E178" s="62">
        <v>4176878.9974000002</v>
      </c>
      <c r="F178" s="63">
        <v>0.3167884898362715</v>
      </c>
      <c r="G178" s="62">
        <v>3853518.4199000001</v>
      </c>
      <c r="H178" s="62">
        <v>1620412.0519999999</v>
      </c>
      <c r="I178" s="63">
        <v>0.42050196091758918</v>
      </c>
    </row>
    <row r="179" spans="2:9" ht="18" customHeight="1">
      <c r="B179" s="61" t="s">
        <v>1003</v>
      </c>
      <c r="C179" s="61" t="s">
        <v>1155</v>
      </c>
      <c r="D179" s="62">
        <v>9354762.0490000006</v>
      </c>
      <c r="E179" s="62">
        <v>3519397.7985</v>
      </c>
      <c r="F179" s="63">
        <v>0.37621457179407514</v>
      </c>
      <c r="G179" s="62">
        <v>3235879.1006999998</v>
      </c>
      <c r="H179" s="62">
        <v>1523966.7485</v>
      </c>
      <c r="I179" s="63">
        <v>0.47095911221476988</v>
      </c>
    </row>
    <row r="180" spans="2:9" ht="18" customHeight="1">
      <c r="B180" s="61" t="s">
        <v>1003</v>
      </c>
      <c r="C180" s="61" t="s">
        <v>1156</v>
      </c>
      <c r="D180" s="62">
        <v>10026306.8731</v>
      </c>
      <c r="E180" s="62">
        <v>3308306.2927999999</v>
      </c>
      <c r="F180" s="63">
        <v>0.32996260085316104</v>
      </c>
      <c r="G180" s="62">
        <v>3110650.2469000001</v>
      </c>
      <c r="H180" s="62">
        <v>1424758.02</v>
      </c>
      <c r="I180" s="63">
        <v>0.45802578461525206</v>
      </c>
    </row>
    <row r="181" spans="2:9" ht="18" customHeight="1">
      <c r="B181" s="61" t="s">
        <v>1003</v>
      </c>
      <c r="C181" s="61" t="s">
        <v>1157</v>
      </c>
      <c r="D181" s="62">
        <v>12156418.079600001</v>
      </c>
      <c r="E181" s="62">
        <v>2781526.4098999999</v>
      </c>
      <c r="F181" s="63">
        <v>0.2288113481855113</v>
      </c>
      <c r="G181" s="62">
        <v>4172969.2541999999</v>
      </c>
      <c r="H181" s="62">
        <v>939967.01300000004</v>
      </c>
      <c r="I181" s="63">
        <v>0.22525136317597938</v>
      </c>
    </row>
    <row r="182" spans="2:9" ht="18" customHeight="1">
      <c r="B182" s="61" t="s">
        <v>1003</v>
      </c>
      <c r="C182" s="61" t="s">
        <v>1158</v>
      </c>
      <c r="D182" s="62">
        <v>3088015.7203000002</v>
      </c>
      <c r="E182" s="62">
        <v>859159.29799999995</v>
      </c>
      <c r="F182" s="63">
        <v>0.27822374489613444</v>
      </c>
      <c r="G182" s="62">
        <v>981517.53430000006</v>
      </c>
      <c r="H182" s="62">
        <v>383117.76799999998</v>
      </c>
      <c r="I182" s="63">
        <v>0.39033206704068968</v>
      </c>
    </row>
    <row r="183" spans="2:9" ht="18" customHeight="1">
      <c r="B183" s="61" t="s">
        <v>1003</v>
      </c>
      <c r="C183" s="61" t="s">
        <v>1159</v>
      </c>
      <c r="D183" s="62">
        <v>2810015.1822000002</v>
      </c>
      <c r="E183" s="62">
        <v>993920.94799999997</v>
      </c>
      <c r="F183" s="63">
        <v>0.35370661137205867</v>
      </c>
      <c r="G183" s="62">
        <v>969251.16189999995</v>
      </c>
      <c r="H183" s="62">
        <v>403618.08399999997</v>
      </c>
      <c r="I183" s="63">
        <v>0.41642259495340411</v>
      </c>
    </row>
    <row r="184" spans="2:9" ht="18" customHeight="1">
      <c r="B184" s="61" t="s">
        <v>1003</v>
      </c>
      <c r="C184" s="61" t="s">
        <v>1160</v>
      </c>
      <c r="D184" s="62">
        <v>3056852.1880999999</v>
      </c>
      <c r="E184" s="62">
        <v>708568.62300000002</v>
      </c>
      <c r="F184" s="63">
        <v>0.23179682215528188</v>
      </c>
      <c r="G184" s="62">
        <v>823235.14020000002</v>
      </c>
      <c r="H184" s="62">
        <v>337294.614</v>
      </c>
      <c r="I184" s="63">
        <v>0.40971843587490242</v>
      </c>
    </row>
    <row r="185" spans="2:9" ht="18" customHeight="1">
      <c r="B185" s="61" t="s">
        <v>1003</v>
      </c>
      <c r="C185" s="61" t="s">
        <v>1161</v>
      </c>
      <c r="D185" s="62">
        <v>4358528.8607000001</v>
      </c>
      <c r="E185" s="62">
        <v>982565.446</v>
      </c>
      <c r="F185" s="63">
        <v>0.22543511294822433</v>
      </c>
      <c r="G185" s="62">
        <v>763172.28249999997</v>
      </c>
      <c r="H185" s="62">
        <v>282675.83500000002</v>
      </c>
      <c r="I185" s="63">
        <v>0.37039583522872505</v>
      </c>
    </row>
    <row r="186" spans="2:9" ht="18" customHeight="1">
      <c r="B186" s="61" t="s">
        <v>1003</v>
      </c>
      <c r="C186" s="61" t="s">
        <v>1162</v>
      </c>
      <c r="D186" s="62">
        <v>3609152.0331000001</v>
      </c>
      <c r="E186" s="62">
        <v>1256462.0930000001</v>
      </c>
      <c r="F186" s="63">
        <v>0.34813221540041084</v>
      </c>
      <c r="G186" s="62">
        <v>1000250.2201</v>
      </c>
      <c r="H186" s="62">
        <v>465578.46</v>
      </c>
      <c r="I186" s="63">
        <v>0.46546199205380212</v>
      </c>
    </row>
    <row r="187" spans="2:9" ht="18" customHeight="1">
      <c r="B187" s="61" t="s">
        <v>1003</v>
      </c>
      <c r="C187" s="61" t="s">
        <v>1163</v>
      </c>
      <c r="D187" s="62">
        <v>5859130.2478999998</v>
      </c>
      <c r="E187" s="62">
        <v>1137442.4205</v>
      </c>
      <c r="F187" s="63">
        <v>0.19413161550857766</v>
      </c>
      <c r="G187" s="62">
        <v>1536252.9993</v>
      </c>
      <c r="H187" s="62">
        <v>395922.48349999997</v>
      </c>
      <c r="I187" s="63">
        <v>0.25771958374070136</v>
      </c>
    </row>
    <row r="188" spans="2:9" ht="18" customHeight="1">
      <c r="B188" s="61" t="s">
        <v>1003</v>
      </c>
      <c r="C188" s="61" t="s">
        <v>1164</v>
      </c>
      <c r="D188" s="62">
        <v>6169508.3842000002</v>
      </c>
      <c r="E188" s="62">
        <v>1929712.5063</v>
      </c>
      <c r="F188" s="63">
        <v>0.31278221636621145</v>
      </c>
      <c r="G188" s="62">
        <v>2045688.2241</v>
      </c>
      <c r="H188" s="62">
        <v>962119.46349999995</v>
      </c>
      <c r="I188" s="63">
        <v>0.47031578525280127</v>
      </c>
    </row>
    <row r="189" spans="2:9" ht="18" customHeight="1">
      <c r="B189" s="61" t="s">
        <v>1004</v>
      </c>
      <c r="C189" s="61" t="s">
        <v>1165</v>
      </c>
      <c r="D189" s="62">
        <v>16475658.543400001</v>
      </c>
      <c r="E189" s="62">
        <v>6152713.0447000004</v>
      </c>
      <c r="F189" s="63">
        <v>0.37344261708826937</v>
      </c>
      <c r="G189" s="62">
        <v>9070351.5287999995</v>
      </c>
      <c r="H189" s="62">
        <v>3764907.2656999999</v>
      </c>
      <c r="I189" s="63">
        <v>0.41507842929193445</v>
      </c>
    </row>
    <row r="190" spans="2:9" ht="18" customHeight="1">
      <c r="B190" s="61" t="s">
        <v>1004</v>
      </c>
      <c r="C190" s="61" t="s">
        <v>1166</v>
      </c>
      <c r="D190" s="62">
        <v>25159281.289500002</v>
      </c>
      <c r="E190" s="62">
        <v>8989597.3921000008</v>
      </c>
      <c r="F190" s="63">
        <v>0.35730740034500619</v>
      </c>
      <c r="G190" s="62">
        <v>11414905.594900001</v>
      </c>
      <c r="H190" s="62">
        <v>4717918.3976999996</v>
      </c>
      <c r="I190" s="63">
        <v>0.41331208203840875</v>
      </c>
    </row>
    <row r="191" spans="2:9" ht="18" customHeight="1">
      <c r="B191" s="61" t="s">
        <v>1004</v>
      </c>
      <c r="C191" s="61" t="s">
        <v>1167</v>
      </c>
      <c r="D191" s="62">
        <v>21960021.771499999</v>
      </c>
      <c r="E191" s="62">
        <v>7066859.9330000002</v>
      </c>
      <c r="F191" s="63">
        <v>0.32180568883458316</v>
      </c>
      <c r="G191" s="62">
        <v>11767765.5207</v>
      </c>
      <c r="H191" s="62">
        <v>4070873.8816</v>
      </c>
      <c r="I191" s="63">
        <v>0.34593431305536804</v>
      </c>
    </row>
    <row r="192" spans="2:9" ht="18" customHeight="1">
      <c r="B192" s="61" t="s">
        <v>1004</v>
      </c>
      <c r="C192" s="61" t="s">
        <v>1168</v>
      </c>
      <c r="D192" s="62">
        <v>15694449.095799999</v>
      </c>
      <c r="E192" s="62">
        <v>4160158.5438999999</v>
      </c>
      <c r="F192" s="63">
        <v>0.26507197025560475</v>
      </c>
      <c r="G192" s="62">
        <v>5536944.7750000004</v>
      </c>
      <c r="H192" s="62">
        <v>1773318.9209</v>
      </c>
      <c r="I192" s="63">
        <v>0.32027029218473652</v>
      </c>
    </row>
    <row r="193" spans="2:9" ht="18" customHeight="1">
      <c r="B193" s="61" t="s">
        <v>1004</v>
      </c>
      <c r="C193" s="61" t="s">
        <v>1169</v>
      </c>
      <c r="D193" s="62">
        <v>18795508.3664</v>
      </c>
      <c r="E193" s="62">
        <v>6275511.6305</v>
      </c>
      <c r="F193" s="63">
        <v>0.33388358048981998</v>
      </c>
      <c r="G193" s="62">
        <v>7113186.8186999997</v>
      </c>
      <c r="H193" s="62">
        <v>1991710.4075</v>
      </c>
      <c r="I193" s="63">
        <v>0.28000254432569555</v>
      </c>
    </row>
    <row r="194" spans="2:9" ht="18" customHeight="1">
      <c r="B194" s="61" t="s">
        <v>1004</v>
      </c>
      <c r="C194" s="61" t="s">
        <v>1170</v>
      </c>
      <c r="D194" s="62">
        <v>5547886.9758000001</v>
      </c>
      <c r="E194" s="62">
        <v>1635482.9350000001</v>
      </c>
      <c r="F194" s="63">
        <v>0.29479384532057179</v>
      </c>
      <c r="G194" s="62">
        <v>2003851.7156</v>
      </c>
      <c r="H194" s="62">
        <v>661388.24899999995</v>
      </c>
      <c r="I194" s="63">
        <v>0.33005847880413891</v>
      </c>
    </row>
    <row r="195" spans="2:9" ht="18" customHeight="1">
      <c r="B195" s="61" t="s">
        <v>1004</v>
      </c>
      <c r="C195" s="61" t="s">
        <v>1171</v>
      </c>
      <c r="D195" s="62">
        <v>3524130.2483999999</v>
      </c>
      <c r="E195" s="62">
        <v>1401285.159</v>
      </c>
      <c r="F195" s="63">
        <v>0.39762581409588971</v>
      </c>
      <c r="G195" s="62">
        <v>1051577.3503</v>
      </c>
      <c r="H195" s="62">
        <v>526089.51699999999</v>
      </c>
      <c r="I195" s="63">
        <v>0.50028608627783222</v>
      </c>
    </row>
    <row r="196" spans="2:9" ht="18" customHeight="1">
      <c r="B196" s="61" t="s">
        <v>1004</v>
      </c>
      <c r="C196" s="61" t="s">
        <v>1172</v>
      </c>
      <c r="D196" s="62">
        <v>2488979.7404999998</v>
      </c>
      <c r="E196" s="62">
        <v>1012018.862</v>
      </c>
      <c r="F196" s="63">
        <v>0.40659987927290248</v>
      </c>
      <c r="G196" s="62">
        <v>1054670.3725000001</v>
      </c>
      <c r="H196" s="62">
        <v>434452.27</v>
      </c>
      <c r="I196" s="63">
        <v>0.41193180478766128</v>
      </c>
    </row>
    <row r="197" spans="2:9" ht="18" customHeight="1">
      <c r="B197" s="61" t="s">
        <v>1004</v>
      </c>
      <c r="C197" s="61" t="s">
        <v>1173</v>
      </c>
      <c r="D197" s="62">
        <v>6715004.1738999998</v>
      </c>
      <c r="E197" s="62">
        <v>2278762.6035000002</v>
      </c>
      <c r="F197" s="63">
        <v>0.33935386255709798</v>
      </c>
      <c r="G197" s="62">
        <v>2472634.8267000001</v>
      </c>
      <c r="H197" s="62">
        <v>1237476.5364999999</v>
      </c>
      <c r="I197" s="63">
        <v>0.50046878056455546</v>
      </c>
    </row>
    <row r="198" spans="2:9" ht="18" customHeight="1">
      <c r="B198" s="61" t="s">
        <v>1004</v>
      </c>
      <c r="C198" s="61" t="s">
        <v>1174</v>
      </c>
      <c r="D198" s="62">
        <v>4806789.1838999996</v>
      </c>
      <c r="E198" s="62">
        <v>1825535.716</v>
      </c>
      <c r="F198" s="63">
        <v>0.37978277102613583</v>
      </c>
      <c r="G198" s="62">
        <v>1852788.7764000001</v>
      </c>
      <c r="H198" s="62">
        <v>1045409.204</v>
      </c>
      <c r="I198" s="63">
        <v>0.56423550127027855</v>
      </c>
    </row>
    <row r="199" spans="2:9" ht="18" customHeight="1">
      <c r="B199" s="61" t="s">
        <v>1004</v>
      </c>
      <c r="C199" s="61" t="s">
        <v>1175</v>
      </c>
      <c r="D199" s="62">
        <v>6328863.0936000003</v>
      </c>
      <c r="E199" s="62">
        <v>1962789.7072000001</v>
      </c>
      <c r="F199" s="63">
        <v>0.31013306468658669</v>
      </c>
      <c r="G199" s="62">
        <v>2710346.1716999998</v>
      </c>
      <c r="H199" s="62">
        <v>1112324.7152</v>
      </c>
      <c r="I199" s="63">
        <v>0.41039950055616731</v>
      </c>
    </row>
    <row r="200" spans="2:9" ht="18" customHeight="1">
      <c r="B200" s="61" t="s">
        <v>1004</v>
      </c>
      <c r="C200" s="61" t="s">
        <v>1176</v>
      </c>
      <c r="D200" s="62">
        <v>5352429.5564999999</v>
      </c>
      <c r="E200" s="62">
        <v>1630833.2450000001</v>
      </c>
      <c r="F200" s="63">
        <v>0.30469027715077784</v>
      </c>
      <c r="G200" s="62">
        <v>1565603.8514</v>
      </c>
      <c r="H200" s="62">
        <v>839514.56299999997</v>
      </c>
      <c r="I200" s="63">
        <v>0.5362241299095466</v>
      </c>
    </row>
    <row r="201" spans="2:9" ht="18" customHeight="1">
      <c r="B201" s="61" t="s">
        <v>1004</v>
      </c>
      <c r="C201" s="61" t="s">
        <v>1177</v>
      </c>
      <c r="D201" s="62">
        <v>4359421.4384000003</v>
      </c>
      <c r="E201" s="62">
        <v>1720391.8788000001</v>
      </c>
      <c r="F201" s="63">
        <v>0.39463766077900009</v>
      </c>
      <c r="G201" s="62">
        <v>1458629.4927000001</v>
      </c>
      <c r="H201" s="62">
        <v>844439.37379999994</v>
      </c>
      <c r="I201" s="63">
        <v>0.57892657321558627</v>
      </c>
    </row>
    <row r="202" spans="2:9" ht="18" customHeight="1">
      <c r="B202" s="61" t="s">
        <v>1004</v>
      </c>
      <c r="C202" s="61" t="s">
        <v>1178</v>
      </c>
      <c r="D202" s="62">
        <v>7408774.6222999999</v>
      </c>
      <c r="E202" s="62">
        <v>2159436.3059</v>
      </c>
      <c r="F202" s="63">
        <v>0.29147010349055791</v>
      </c>
      <c r="G202" s="62">
        <v>2567876.2590000001</v>
      </c>
      <c r="H202" s="62">
        <v>1112798.0689000001</v>
      </c>
      <c r="I202" s="63">
        <v>0.43335346280796005</v>
      </c>
    </row>
    <row r="203" spans="2:9" ht="18" customHeight="1">
      <c r="B203" s="61" t="s">
        <v>1004</v>
      </c>
      <c r="C203" s="61" t="s">
        <v>1179</v>
      </c>
      <c r="D203" s="62">
        <v>9543843.8638000004</v>
      </c>
      <c r="E203" s="62">
        <v>2030982.7337</v>
      </c>
      <c r="F203" s="63">
        <v>0.21280552811677483</v>
      </c>
      <c r="G203" s="62">
        <v>2376344.7058000001</v>
      </c>
      <c r="H203" s="62">
        <v>875568.63899999997</v>
      </c>
      <c r="I203" s="63">
        <v>0.36845186511156364</v>
      </c>
    </row>
    <row r="204" spans="2:9" ht="18" customHeight="1">
      <c r="B204" s="61" t="s">
        <v>1004</v>
      </c>
      <c r="C204" s="61" t="s">
        <v>1180</v>
      </c>
      <c r="D204" s="62">
        <v>10298929.1609</v>
      </c>
      <c r="E204" s="62">
        <v>2611609.736</v>
      </c>
      <c r="F204" s="63">
        <v>0.2535807068093065</v>
      </c>
      <c r="G204" s="62">
        <v>3949113.2957000001</v>
      </c>
      <c r="H204" s="62">
        <v>976307.25100000005</v>
      </c>
      <c r="I204" s="63">
        <v>0.24722188954747237</v>
      </c>
    </row>
    <row r="205" spans="2:9" ht="18" customHeight="1">
      <c r="B205" s="61" t="s">
        <v>1004</v>
      </c>
      <c r="C205" s="61" t="s">
        <v>1181</v>
      </c>
      <c r="D205" s="62">
        <v>4759651.7155999998</v>
      </c>
      <c r="E205" s="62">
        <v>1060920.4452</v>
      </c>
      <c r="F205" s="63">
        <v>0.22289875574777443</v>
      </c>
      <c r="G205" s="62">
        <v>884632.05070000002</v>
      </c>
      <c r="H205" s="62">
        <v>319327.44199999998</v>
      </c>
      <c r="I205" s="63">
        <v>0.36097204679314926</v>
      </c>
    </row>
    <row r="206" spans="2:9" ht="18" customHeight="1">
      <c r="B206" s="61" t="s">
        <v>1004</v>
      </c>
      <c r="C206" s="61" t="s">
        <v>1182</v>
      </c>
      <c r="D206" s="62">
        <v>5729785.9987000003</v>
      </c>
      <c r="E206" s="62">
        <v>1445257.8188</v>
      </c>
      <c r="F206" s="63">
        <v>0.25223591581394256</v>
      </c>
      <c r="G206" s="62">
        <v>1744402.1675</v>
      </c>
      <c r="H206" s="62">
        <v>526434.73149999999</v>
      </c>
      <c r="I206" s="63">
        <v>0.30178518538214322</v>
      </c>
    </row>
    <row r="207" spans="2:9" ht="18" customHeight="1">
      <c r="B207" s="61" t="s">
        <v>1004</v>
      </c>
      <c r="C207" s="61" t="s">
        <v>1183</v>
      </c>
      <c r="D207" s="62">
        <v>5063769.3746999996</v>
      </c>
      <c r="E207" s="62">
        <v>1592148.6577000001</v>
      </c>
      <c r="F207" s="63">
        <v>0.31441966248597686</v>
      </c>
      <c r="G207" s="62">
        <v>1725675.2618</v>
      </c>
      <c r="H207" s="62">
        <v>671942.17669999995</v>
      </c>
      <c r="I207" s="63">
        <v>0.38937927174033732</v>
      </c>
    </row>
    <row r="208" spans="2:9" ht="18" customHeight="1">
      <c r="B208" s="61" t="s">
        <v>1004</v>
      </c>
      <c r="C208" s="61" t="s">
        <v>1184</v>
      </c>
      <c r="D208" s="62">
        <v>4601006.0344200004</v>
      </c>
      <c r="E208" s="62">
        <v>1929218.03632</v>
      </c>
      <c r="F208" s="63">
        <v>0.4193035222922058</v>
      </c>
      <c r="G208" s="62">
        <v>1869021.9374200001</v>
      </c>
      <c r="H208" s="62">
        <v>1025373.46832</v>
      </c>
      <c r="I208" s="63">
        <v>0.54861499899537114</v>
      </c>
    </row>
    <row r="209" spans="2:9" ht="18" customHeight="1">
      <c r="B209" s="61" t="s">
        <v>1004</v>
      </c>
      <c r="C209" s="61" t="s">
        <v>1185</v>
      </c>
      <c r="D209" s="62">
        <v>2733254.9056000002</v>
      </c>
      <c r="E209" s="62">
        <v>1153902.0430000001</v>
      </c>
      <c r="F209" s="63">
        <v>0.42217139741918702</v>
      </c>
      <c r="G209" s="62">
        <v>1214185.7080999999</v>
      </c>
      <c r="H209" s="62">
        <v>730127.71400000004</v>
      </c>
      <c r="I209" s="63">
        <v>0.60133117127735691</v>
      </c>
    </row>
    <row r="210" spans="2:9" ht="18" customHeight="1">
      <c r="B210" s="61" t="s">
        <v>1004</v>
      </c>
      <c r="C210" s="61" t="s">
        <v>1186</v>
      </c>
      <c r="D210" s="62">
        <v>3658258.1082000001</v>
      </c>
      <c r="E210" s="62">
        <v>1354054.291</v>
      </c>
      <c r="F210" s="63">
        <v>0.37013634657567818</v>
      </c>
      <c r="G210" s="62">
        <v>1470491.7228000001</v>
      </c>
      <c r="H210" s="62">
        <v>873530.15899999999</v>
      </c>
      <c r="I210" s="63">
        <v>0.59403949403855838</v>
      </c>
    </row>
    <row r="211" spans="2:9" ht="18" customHeight="1">
      <c r="B211" s="61" t="s">
        <v>1005</v>
      </c>
      <c r="C211" s="61" t="s">
        <v>1187</v>
      </c>
      <c r="D211" s="62">
        <v>29102377.203699999</v>
      </c>
      <c r="E211" s="62">
        <v>8814732.0606999993</v>
      </c>
      <c r="F211" s="63">
        <v>0.30288701156616576</v>
      </c>
      <c r="G211" s="62">
        <v>9392841.0886000004</v>
      </c>
      <c r="H211" s="62">
        <v>3118314.9745</v>
      </c>
      <c r="I211" s="63">
        <v>0.33198847346461213</v>
      </c>
    </row>
    <row r="212" spans="2:9" ht="18" customHeight="1">
      <c r="B212" s="61" t="s">
        <v>1005</v>
      </c>
      <c r="C212" s="61" t="s">
        <v>1188</v>
      </c>
      <c r="D212" s="62">
        <v>22751923.026299998</v>
      </c>
      <c r="E212" s="62">
        <v>6096476.7823999999</v>
      </c>
      <c r="F212" s="63">
        <v>0.26795435161031445</v>
      </c>
      <c r="G212" s="62">
        <v>13145265.070800001</v>
      </c>
      <c r="H212" s="62">
        <v>3630098.7749000001</v>
      </c>
      <c r="I212" s="63">
        <v>0.27615257321540476</v>
      </c>
    </row>
    <row r="213" spans="2:9" ht="18" customHeight="1">
      <c r="B213" s="61" t="s">
        <v>1005</v>
      </c>
      <c r="C213" s="61" t="s">
        <v>1189</v>
      </c>
      <c r="D213" s="62">
        <v>28898311.133000001</v>
      </c>
      <c r="E213" s="62">
        <v>9393668.3209000006</v>
      </c>
      <c r="F213" s="63">
        <v>0.32505942225021722</v>
      </c>
      <c r="G213" s="62">
        <v>11363594.172900001</v>
      </c>
      <c r="H213" s="62">
        <v>4159729.2020999999</v>
      </c>
      <c r="I213" s="63">
        <v>0.3660575288776291</v>
      </c>
    </row>
    <row r="214" spans="2:9" ht="18" customHeight="1">
      <c r="B214" s="61" t="s">
        <v>1005</v>
      </c>
      <c r="C214" s="61" t="s">
        <v>1190</v>
      </c>
      <c r="D214" s="62">
        <v>15572925.712099999</v>
      </c>
      <c r="E214" s="62">
        <v>4363147.1619999995</v>
      </c>
      <c r="F214" s="63">
        <v>0.28017517341714926</v>
      </c>
      <c r="G214" s="62">
        <v>6076422.1951000001</v>
      </c>
      <c r="H214" s="62">
        <v>2203641.2969999998</v>
      </c>
      <c r="I214" s="63">
        <v>0.36265440850653968</v>
      </c>
    </row>
    <row r="215" spans="2:9" ht="18" customHeight="1">
      <c r="B215" s="61" t="s">
        <v>1005</v>
      </c>
      <c r="C215" s="61" t="s">
        <v>1191</v>
      </c>
      <c r="D215" s="62">
        <v>15375062.0558</v>
      </c>
      <c r="E215" s="62">
        <v>5684224.5328000002</v>
      </c>
      <c r="F215" s="63">
        <v>0.36970416848858934</v>
      </c>
      <c r="G215" s="62">
        <v>6868113.4806000004</v>
      </c>
      <c r="H215" s="62">
        <v>3166358.7053</v>
      </c>
      <c r="I215" s="63">
        <v>0.46102306175398056</v>
      </c>
    </row>
    <row r="216" spans="2:9" ht="18" customHeight="1">
      <c r="B216" s="61" t="s">
        <v>1005</v>
      </c>
      <c r="C216" s="61" t="s">
        <v>1192</v>
      </c>
      <c r="D216" s="62">
        <v>41653611.709269002</v>
      </c>
      <c r="E216" s="62">
        <v>11258930.8048</v>
      </c>
      <c r="F216" s="63">
        <v>0.27029902913063836</v>
      </c>
      <c r="G216" s="62">
        <v>17788549.019699998</v>
      </c>
      <c r="H216" s="62">
        <v>4418977.2964000003</v>
      </c>
      <c r="I216" s="63">
        <v>0.24841696146808748</v>
      </c>
    </row>
    <row r="217" spans="2:9" ht="18" customHeight="1">
      <c r="B217" s="61" t="s">
        <v>1005</v>
      </c>
      <c r="C217" s="61" t="s">
        <v>1193</v>
      </c>
      <c r="D217" s="62">
        <v>9973220.6894000005</v>
      </c>
      <c r="E217" s="62">
        <v>3799100.2834999999</v>
      </c>
      <c r="F217" s="63">
        <v>0.38093013298480999</v>
      </c>
      <c r="G217" s="62">
        <v>4003315.6798999999</v>
      </c>
      <c r="H217" s="62">
        <v>1900002.9265000001</v>
      </c>
      <c r="I217" s="63">
        <v>0.47460732013705714</v>
      </c>
    </row>
    <row r="218" spans="2:9" ht="18" customHeight="1">
      <c r="B218" s="61" t="s">
        <v>1005</v>
      </c>
      <c r="C218" s="61" t="s">
        <v>1194</v>
      </c>
      <c r="D218" s="62">
        <v>11455338.7842</v>
      </c>
      <c r="E218" s="62">
        <v>3846776.9178999998</v>
      </c>
      <c r="F218" s="63">
        <v>0.33580647332802954</v>
      </c>
      <c r="G218" s="62">
        <v>3821071.8738000002</v>
      </c>
      <c r="H218" s="62">
        <v>1499647.0765</v>
      </c>
      <c r="I218" s="63">
        <v>0.39246764416619651</v>
      </c>
    </row>
    <row r="219" spans="2:9" ht="18" customHeight="1">
      <c r="B219" s="61" t="s">
        <v>1005</v>
      </c>
      <c r="C219" s="61" t="s">
        <v>1195</v>
      </c>
      <c r="D219" s="62">
        <v>11309203.9684</v>
      </c>
      <c r="E219" s="62">
        <v>4392466.0824999996</v>
      </c>
      <c r="F219" s="63">
        <v>0.38839745881083759</v>
      </c>
      <c r="G219" s="62">
        <v>4136213.5621000002</v>
      </c>
      <c r="H219" s="62">
        <v>2199373.5525000002</v>
      </c>
      <c r="I219" s="63">
        <v>0.53173597530185424</v>
      </c>
    </row>
    <row r="220" spans="2:9" ht="18" customHeight="1">
      <c r="B220" s="61" t="s">
        <v>1005</v>
      </c>
      <c r="C220" s="61" t="s">
        <v>1196</v>
      </c>
      <c r="D220" s="62">
        <v>7338941.2704999996</v>
      </c>
      <c r="E220" s="62">
        <v>2897301.0452000001</v>
      </c>
      <c r="F220" s="63">
        <v>0.39478460699040419</v>
      </c>
      <c r="G220" s="62">
        <v>2953027.0898000002</v>
      </c>
      <c r="H220" s="62">
        <v>1488676.8759999999</v>
      </c>
      <c r="I220" s="63">
        <v>0.50411893651162676</v>
      </c>
    </row>
    <row r="221" spans="2:9" ht="18" customHeight="1">
      <c r="B221" s="61" t="s">
        <v>1005</v>
      </c>
      <c r="C221" s="61" t="s">
        <v>1197</v>
      </c>
      <c r="D221" s="62">
        <v>25964980.1259</v>
      </c>
      <c r="E221" s="62">
        <v>7876071.7248</v>
      </c>
      <c r="F221" s="63">
        <v>0.30333440220674918</v>
      </c>
      <c r="G221" s="62">
        <v>11670534.9405</v>
      </c>
      <c r="H221" s="62">
        <v>3388934.2272999999</v>
      </c>
      <c r="I221" s="63">
        <v>0.29038379513688412</v>
      </c>
    </row>
    <row r="222" spans="2:9" ht="18" customHeight="1">
      <c r="B222" s="61" t="s">
        <v>1005</v>
      </c>
      <c r="C222" s="61" t="s">
        <v>1199</v>
      </c>
      <c r="D222" s="62">
        <v>6060779.3074000003</v>
      </c>
      <c r="E222" s="62">
        <v>2719027.1085000001</v>
      </c>
      <c r="F222" s="63">
        <v>0.44862664858629031</v>
      </c>
      <c r="G222" s="62">
        <v>2160692.1867</v>
      </c>
      <c r="H222" s="62">
        <v>1382641.564</v>
      </c>
      <c r="I222" s="63">
        <v>0.63990677270495078</v>
      </c>
    </row>
    <row r="223" spans="2:9" ht="18" customHeight="1">
      <c r="B223" s="61" t="s">
        <v>1005</v>
      </c>
      <c r="C223" s="61" t="s">
        <v>1200</v>
      </c>
      <c r="D223" s="62">
        <v>2413649.2922999999</v>
      </c>
      <c r="E223" s="62">
        <v>979432.5061</v>
      </c>
      <c r="F223" s="63">
        <v>0.4057890718525578</v>
      </c>
      <c r="G223" s="62">
        <v>883611.05579999997</v>
      </c>
      <c r="H223" s="62">
        <v>435821.12699999998</v>
      </c>
      <c r="I223" s="63">
        <v>0.49322733587281581</v>
      </c>
    </row>
    <row r="224" spans="2:9" ht="18" customHeight="1">
      <c r="B224" s="61" t="s">
        <v>1005</v>
      </c>
      <c r="C224" s="61" t="s">
        <v>1201</v>
      </c>
      <c r="D224" s="62">
        <v>1527393.9313999999</v>
      </c>
      <c r="E224" s="62">
        <v>572421.23100000003</v>
      </c>
      <c r="F224" s="63">
        <v>0.37476987385652516</v>
      </c>
      <c r="G224" s="62">
        <v>656621.10820000002</v>
      </c>
      <c r="H224" s="62">
        <v>302430.61700000003</v>
      </c>
      <c r="I224" s="63">
        <v>0.46058619380826049</v>
      </c>
    </row>
    <row r="225" spans="2:9" ht="18" customHeight="1">
      <c r="B225" s="61" t="s">
        <v>1005</v>
      </c>
      <c r="C225" s="61" t="s">
        <v>1202</v>
      </c>
      <c r="D225" s="62">
        <v>3305569.2338</v>
      </c>
      <c r="E225" s="62">
        <v>1140797.99</v>
      </c>
      <c r="F225" s="63">
        <v>0.34511393025296494</v>
      </c>
      <c r="G225" s="62">
        <v>1344858.6107999999</v>
      </c>
      <c r="H225" s="62">
        <v>612508.44799999997</v>
      </c>
      <c r="I225" s="63">
        <v>0.45544449288661243</v>
      </c>
    </row>
    <row r="226" spans="2:9" ht="18" customHeight="1">
      <c r="B226" s="61" t="s">
        <v>1005</v>
      </c>
      <c r="C226" s="61" t="s">
        <v>1203</v>
      </c>
      <c r="D226" s="62">
        <v>4363037.2687999997</v>
      </c>
      <c r="E226" s="62">
        <v>1358392.331</v>
      </c>
      <c r="F226" s="63">
        <v>0.3113409873240916</v>
      </c>
      <c r="G226" s="62">
        <v>1703108.9583000001</v>
      </c>
      <c r="H226" s="62">
        <v>617615.58600000001</v>
      </c>
      <c r="I226" s="63">
        <v>0.36264009004831266</v>
      </c>
    </row>
    <row r="227" spans="2:9" ht="18" customHeight="1">
      <c r="B227" s="61" t="s">
        <v>1005</v>
      </c>
      <c r="C227" s="61" t="s">
        <v>1204</v>
      </c>
      <c r="D227" s="62">
        <v>4536174.7045</v>
      </c>
      <c r="E227" s="62">
        <v>1526068.476</v>
      </c>
      <c r="F227" s="63">
        <v>0.33642189188306643</v>
      </c>
      <c r="G227" s="62">
        <v>1242746.9438</v>
      </c>
      <c r="H227" s="62">
        <v>521114.44900000002</v>
      </c>
      <c r="I227" s="63">
        <v>0.41932466750355973</v>
      </c>
    </row>
    <row r="228" spans="2:9" ht="18" customHeight="1">
      <c r="B228" s="61" t="s">
        <v>1005</v>
      </c>
      <c r="C228" s="61" t="s">
        <v>1205</v>
      </c>
      <c r="D228" s="62">
        <v>6280445.2237</v>
      </c>
      <c r="E228" s="62">
        <v>1964227.6004000001</v>
      </c>
      <c r="F228" s="63">
        <v>0.31275292283224693</v>
      </c>
      <c r="G228" s="62">
        <v>1701720.3160999999</v>
      </c>
      <c r="H228" s="62">
        <v>749924.03890000004</v>
      </c>
      <c r="I228" s="63">
        <v>0.44068583527208205</v>
      </c>
    </row>
    <row r="229" spans="2:9" ht="18" customHeight="1">
      <c r="B229" s="61" t="s">
        <v>1005</v>
      </c>
      <c r="C229" s="61" t="s">
        <v>1206</v>
      </c>
      <c r="D229" s="62">
        <v>13360761.1808</v>
      </c>
      <c r="E229" s="62">
        <v>3357256.4103999999</v>
      </c>
      <c r="F229" s="63">
        <v>0.25127733105689554</v>
      </c>
      <c r="G229" s="62">
        <v>4651057.6246999996</v>
      </c>
      <c r="H229" s="62">
        <v>1241502.8165</v>
      </c>
      <c r="I229" s="63">
        <v>0.26692914099942561</v>
      </c>
    </row>
    <row r="230" spans="2:9" ht="18" customHeight="1">
      <c r="B230" s="61" t="s">
        <v>1005</v>
      </c>
      <c r="C230" s="61" t="s">
        <v>1207</v>
      </c>
      <c r="D230" s="62">
        <v>7026380.4630000005</v>
      </c>
      <c r="E230" s="62">
        <v>2039015.899</v>
      </c>
      <c r="F230" s="63">
        <v>0.29019434824760643</v>
      </c>
      <c r="G230" s="62">
        <v>2772691.8240999999</v>
      </c>
      <c r="H230" s="62">
        <v>1162911.622</v>
      </c>
      <c r="I230" s="63">
        <v>0.41941611104850229</v>
      </c>
    </row>
    <row r="231" spans="2:9" ht="18" customHeight="1">
      <c r="B231" s="61" t="s">
        <v>1005</v>
      </c>
      <c r="C231" s="61" t="s">
        <v>1208</v>
      </c>
      <c r="D231" s="62">
        <v>3397027.8147</v>
      </c>
      <c r="E231" s="62">
        <v>1520765.949</v>
      </c>
      <c r="F231" s="63">
        <v>0.4476754480546703</v>
      </c>
      <c r="G231" s="62">
        <v>1267942.8352999999</v>
      </c>
      <c r="H231" s="62">
        <v>730221.54299999995</v>
      </c>
      <c r="I231" s="63">
        <v>0.57591046115831146</v>
      </c>
    </row>
    <row r="232" spans="2:9" ht="18" customHeight="1">
      <c r="B232" s="61" t="s">
        <v>1005</v>
      </c>
      <c r="C232" s="61" t="s">
        <v>1209</v>
      </c>
      <c r="D232" s="62">
        <v>4931551.3794999998</v>
      </c>
      <c r="E232" s="62">
        <v>1909609.0096</v>
      </c>
      <c r="F232" s="63">
        <v>0.38722277487325124</v>
      </c>
      <c r="G232" s="62">
        <v>2098292.7196</v>
      </c>
      <c r="H232" s="62">
        <v>957959.24100000004</v>
      </c>
      <c r="I232" s="63">
        <v>0.45654223171618158</v>
      </c>
    </row>
    <row r="233" spans="2:9" ht="18" customHeight="1">
      <c r="B233" s="61" t="s">
        <v>1005</v>
      </c>
      <c r="C233" s="61" t="s">
        <v>1210</v>
      </c>
      <c r="D233" s="62">
        <v>695428.59380000003</v>
      </c>
      <c r="E233" s="62">
        <v>298517.28000000003</v>
      </c>
      <c r="F233" s="63">
        <v>0.42925655151569925</v>
      </c>
      <c r="G233" s="62">
        <v>243970.19399999999</v>
      </c>
      <c r="H233" s="62">
        <v>158243.66500000001</v>
      </c>
      <c r="I233" s="63">
        <v>0.64861884316901441</v>
      </c>
    </row>
    <row r="234" spans="2:9" ht="18" customHeight="1">
      <c r="B234" s="61" t="s">
        <v>1006</v>
      </c>
      <c r="C234" s="61" t="s">
        <v>1211</v>
      </c>
      <c r="D234" s="62">
        <v>17160042.333000001</v>
      </c>
      <c r="E234" s="62">
        <v>5604419.3493999997</v>
      </c>
      <c r="F234" s="63">
        <v>0.32659705848290926</v>
      </c>
      <c r="G234" s="62">
        <v>8571448.9925999995</v>
      </c>
      <c r="H234" s="62">
        <v>3195024.4654000001</v>
      </c>
      <c r="I234" s="63">
        <v>0.3727519662262897</v>
      </c>
    </row>
    <row r="235" spans="2:9" ht="18" customHeight="1">
      <c r="B235" s="61" t="s">
        <v>1006</v>
      </c>
      <c r="C235" s="61" t="s">
        <v>1212</v>
      </c>
      <c r="D235" s="62">
        <v>26405625.097100001</v>
      </c>
      <c r="E235" s="62">
        <v>12208570.892100001</v>
      </c>
      <c r="F235" s="63">
        <v>0.46234735391440546</v>
      </c>
      <c r="G235" s="62">
        <v>9626088.7895999998</v>
      </c>
      <c r="H235" s="62">
        <v>4920639.4762000004</v>
      </c>
      <c r="I235" s="63">
        <v>0.51117744535207743</v>
      </c>
    </row>
    <row r="236" spans="2:9" ht="18" customHeight="1">
      <c r="B236" s="61" t="s">
        <v>1006</v>
      </c>
      <c r="C236" s="61" t="s">
        <v>1213</v>
      </c>
      <c r="D236" s="62">
        <v>13620807.828500001</v>
      </c>
      <c r="E236" s="62">
        <v>4276390.6034000004</v>
      </c>
      <c r="F236" s="63">
        <v>0.3139601305035768</v>
      </c>
      <c r="G236" s="62">
        <v>7244148.5469000004</v>
      </c>
      <c r="H236" s="62">
        <v>2062058.3762999999</v>
      </c>
      <c r="I236" s="63">
        <v>0.28465158644247013</v>
      </c>
    </row>
    <row r="237" spans="2:9" ht="18" customHeight="1">
      <c r="B237" s="61" t="s">
        <v>1006</v>
      </c>
      <c r="C237" s="61" t="s">
        <v>1214</v>
      </c>
      <c r="D237" s="62">
        <v>12538198.7807</v>
      </c>
      <c r="E237" s="62">
        <v>4861568.3021999998</v>
      </c>
      <c r="F237" s="63">
        <v>0.38774056682554703</v>
      </c>
      <c r="G237" s="62">
        <v>6682582.7364999996</v>
      </c>
      <c r="H237" s="62">
        <v>2598127.7313999999</v>
      </c>
      <c r="I237" s="63">
        <v>0.38879095610880055</v>
      </c>
    </row>
    <row r="238" spans="2:9" ht="18" customHeight="1">
      <c r="B238" s="61" t="s">
        <v>1006</v>
      </c>
      <c r="C238" s="61" t="s">
        <v>1215</v>
      </c>
      <c r="D238" s="62">
        <v>15500248.5052</v>
      </c>
      <c r="E238" s="62">
        <v>3427075.1419000002</v>
      </c>
      <c r="F238" s="63">
        <v>0.22109807728245712</v>
      </c>
      <c r="G238" s="62">
        <v>7753621.9518999998</v>
      </c>
      <c r="H238" s="62">
        <v>1716066.2309999999</v>
      </c>
      <c r="I238" s="63">
        <v>0.22132446508814937</v>
      </c>
    </row>
    <row r="239" spans="2:9" ht="18" customHeight="1">
      <c r="B239" s="61" t="s">
        <v>1006</v>
      </c>
      <c r="C239" s="61" t="s">
        <v>1216</v>
      </c>
      <c r="D239" s="62">
        <v>27721969.735800002</v>
      </c>
      <c r="E239" s="62">
        <v>9069075.2387000006</v>
      </c>
      <c r="F239" s="63">
        <v>0.32714397011220475</v>
      </c>
      <c r="G239" s="62">
        <v>14368477.156400001</v>
      </c>
      <c r="H239" s="62">
        <v>4654176.1056000004</v>
      </c>
      <c r="I239" s="63">
        <v>0.32391575355826341</v>
      </c>
    </row>
    <row r="240" spans="2:9" ht="18" customHeight="1">
      <c r="B240" s="61" t="s">
        <v>1006</v>
      </c>
      <c r="C240" s="61" t="s">
        <v>1217</v>
      </c>
      <c r="D240" s="62">
        <v>9643653.7488000002</v>
      </c>
      <c r="E240" s="62">
        <v>3297282.77</v>
      </c>
      <c r="F240" s="63">
        <v>0.34191218970406262</v>
      </c>
      <c r="G240" s="62">
        <v>5343261.3572000004</v>
      </c>
      <c r="H240" s="62">
        <v>2111286.0868000002</v>
      </c>
      <c r="I240" s="63">
        <v>0.3951306038876537</v>
      </c>
    </row>
    <row r="241" spans="2:9" ht="18" customHeight="1">
      <c r="B241" s="61" t="s">
        <v>1006</v>
      </c>
      <c r="C241" s="61" t="s">
        <v>1218</v>
      </c>
      <c r="D241" s="62">
        <v>11034376.942475</v>
      </c>
      <c r="E241" s="62">
        <v>3263979.3941000002</v>
      </c>
      <c r="F241" s="63">
        <v>0.2958009691997972</v>
      </c>
      <c r="G241" s="62">
        <v>4777500.0630999999</v>
      </c>
      <c r="H241" s="62">
        <v>1615083.0345999999</v>
      </c>
      <c r="I241" s="63">
        <v>0.33806028535183591</v>
      </c>
    </row>
    <row r="242" spans="2:9" ht="18" customHeight="1">
      <c r="B242" s="61" t="s">
        <v>1006</v>
      </c>
      <c r="C242" s="61" t="s">
        <v>1219</v>
      </c>
      <c r="D242" s="62">
        <v>47335729.802500002</v>
      </c>
      <c r="E242" s="62">
        <v>9253153.5839000009</v>
      </c>
      <c r="F242" s="63">
        <v>0.19547926318041686</v>
      </c>
      <c r="G242" s="62">
        <v>22188048.613400001</v>
      </c>
      <c r="H242" s="62">
        <v>4595407.3084000004</v>
      </c>
      <c r="I242" s="63">
        <v>0.20711182801468631</v>
      </c>
    </row>
    <row r="243" spans="2:9" ht="18" customHeight="1">
      <c r="B243" s="61" t="s">
        <v>1006</v>
      </c>
      <c r="C243" s="61" t="s">
        <v>1220</v>
      </c>
      <c r="D243" s="62">
        <v>11145499.807800001</v>
      </c>
      <c r="E243" s="62">
        <v>3660588.4215000002</v>
      </c>
      <c r="F243" s="63">
        <v>0.32843645279489359</v>
      </c>
      <c r="G243" s="62">
        <v>4728605.7130000005</v>
      </c>
      <c r="H243" s="62">
        <v>1974265.524</v>
      </c>
      <c r="I243" s="63">
        <v>0.41751536157313779</v>
      </c>
    </row>
    <row r="244" spans="2:9" ht="18" customHeight="1">
      <c r="B244" s="61" t="s">
        <v>1006</v>
      </c>
      <c r="C244" s="61" t="s">
        <v>1221</v>
      </c>
      <c r="D244" s="62">
        <v>19228130.931200001</v>
      </c>
      <c r="E244" s="62">
        <v>4584659.7944</v>
      </c>
      <c r="F244" s="63">
        <v>0.2384350205854292</v>
      </c>
      <c r="G244" s="62">
        <v>11049687.0241</v>
      </c>
      <c r="H244" s="62">
        <v>2297056.4945999999</v>
      </c>
      <c r="I244" s="63">
        <v>0.20788430383503065</v>
      </c>
    </row>
    <row r="245" spans="2:9" ht="18" customHeight="1">
      <c r="B245" s="61" t="s">
        <v>1006</v>
      </c>
      <c r="C245" s="61" t="s">
        <v>1222</v>
      </c>
      <c r="D245" s="62">
        <v>30975562.188200001</v>
      </c>
      <c r="E245" s="62">
        <v>6881854.6301999995</v>
      </c>
      <c r="F245" s="63">
        <v>0.2221704512863244</v>
      </c>
      <c r="G245" s="62">
        <v>15263970.319700001</v>
      </c>
      <c r="H245" s="62">
        <v>3001468.1228</v>
      </c>
      <c r="I245" s="63">
        <v>0.19663744490686294</v>
      </c>
    </row>
    <row r="246" spans="2:9" ht="18" customHeight="1">
      <c r="B246" s="61" t="s">
        <v>1006</v>
      </c>
      <c r="C246" s="61" t="s">
        <v>1223</v>
      </c>
      <c r="D246" s="62">
        <v>3330356.3670999999</v>
      </c>
      <c r="E246" s="62">
        <v>767586.81209999998</v>
      </c>
      <c r="F246" s="63">
        <v>0.23048188466641409</v>
      </c>
      <c r="G246" s="62">
        <v>1227439.9580000001</v>
      </c>
      <c r="H246" s="62">
        <v>231758.74050000001</v>
      </c>
      <c r="I246" s="63">
        <v>0.1888147269359142</v>
      </c>
    </row>
    <row r="247" spans="2:9" ht="18" customHeight="1">
      <c r="B247" s="61" t="s">
        <v>1006</v>
      </c>
      <c r="C247" s="61" t="s">
        <v>1224</v>
      </c>
      <c r="D247" s="62">
        <v>9173865.0454500001</v>
      </c>
      <c r="E247" s="62">
        <v>1704678.62145</v>
      </c>
      <c r="F247" s="63">
        <v>0.18581902099110084</v>
      </c>
      <c r="G247" s="62">
        <v>2644843.5668500001</v>
      </c>
      <c r="H247" s="62">
        <v>460123.45285</v>
      </c>
      <c r="I247" s="63">
        <v>0.17397000662614065</v>
      </c>
    </row>
    <row r="248" spans="2:9" ht="18" customHeight="1">
      <c r="B248" s="61" t="s">
        <v>1006</v>
      </c>
      <c r="C248" s="61" t="s">
        <v>1225</v>
      </c>
      <c r="D248" s="62">
        <v>7714465.7958000004</v>
      </c>
      <c r="E248" s="62">
        <v>2586059.5243000002</v>
      </c>
      <c r="F248" s="63">
        <v>0.33522211294370285</v>
      </c>
      <c r="G248" s="62">
        <v>2347548.2283000001</v>
      </c>
      <c r="H248" s="62">
        <v>1086675.2291000001</v>
      </c>
      <c r="I248" s="63">
        <v>0.46289793581234595</v>
      </c>
    </row>
    <row r="249" spans="2:9" ht="18" customHeight="1">
      <c r="B249" s="61" t="s">
        <v>1006</v>
      </c>
      <c r="C249" s="61" t="s">
        <v>1118</v>
      </c>
      <c r="D249" s="62">
        <v>5824366.273</v>
      </c>
      <c r="E249" s="62">
        <v>2289942.5279000001</v>
      </c>
      <c r="F249" s="63">
        <v>0.39316595498388912</v>
      </c>
      <c r="G249" s="62">
        <v>2201145.9339000001</v>
      </c>
      <c r="H249" s="62">
        <v>990566.89430000004</v>
      </c>
      <c r="I249" s="63">
        <v>0.45002327153516319</v>
      </c>
    </row>
    <row r="250" spans="2:9" ht="18" customHeight="1">
      <c r="B250" s="61" t="s">
        <v>1006</v>
      </c>
      <c r="C250" s="61" t="s">
        <v>1226</v>
      </c>
      <c r="D250" s="62">
        <v>4564765.0445999997</v>
      </c>
      <c r="E250" s="62">
        <v>1989478</v>
      </c>
      <c r="F250" s="63">
        <v>0.43583360382447317</v>
      </c>
      <c r="G250" s="62">
        <v>2066145.0473</v>
      </c>
      <c r="H250" s="62">
        <v>1055870.8940000001</v>
      </c>
      <c r="I250" s="63">
        <v>0.51103425453106133</v>
      </c>
    </row>
    <row r="251" spans="2:9" ht="18" customHeight="1">
      <c r="B251" s="61" t="s">
        <v>1006</v>
      </c>
      <c r="C251" s="61" t="s">
        <v>1227</v>
      </c>
      <c r="D251" s="62">
        <v>4710763.4150999999</v>
      </c>
      <c r="E251" s="62">
        <v>1876861.493</v>
      </c>
      <c r="F251" s="63">
        <v>0.39841981598648341</v>
      </c>
      <c r="G251" s="62">
        <v>1850803.0204</v>
      </c>
      <c r="H251" s="62">
        <v>1004805.412</v>
      </c>
      <c r="I251" s="63">
        <v>0.54290240556385039</v>
      </c>
    </row>
    <row r="252" spans="2:9" ht="18" customHeight="1">
      <c r="B252" s="61" t="s">
        <v>1006</v>
      </c>
      <c r="C252" s="61" t="s">
        <v>1228</v>
      </c>
      <c r="D252" s="62">
        <v>3754818.6634999998</v>
      </c>
      <c r="E252" s="62">
        <v>1082359.74</v>
      </c>
      <c r="F252" s="63">
        <v>0.28825885801661966</v>
      </c>
      <c r="G252" s="62">
        <v>1515716.9273999999</v>
      </c>
      <c r="H252" s="62">
        <v>598869.59600000002</v>
      </c>
      <c r="I252" s="63">
        <v>0.39510649064748316</v>
      </c>
    </row>
    <row r="253" spans="2:9" ht="18" customHeight="1">
      <c r="B253" s="61" t="s">
        <v>1006</v>
      </c>
      <c r="C253" s="61" t="s">
        <v>1229</v>
      </c>
      <c r="D253" s="62">
        <v>3959758.9046</v>
      </c>
      <c r="E253" s="62">
        <v>1405124.2615</v>
      </c>
      <c r="F253" s="63">
        <v>0.35485096324114218</v>
      </c>
      <c r="G253" s="62">
        <v>1732035.757</v>
      </c>
      <c r="H253" s="62">
        <v>755342.94949999999</v>
      </c>
      <c r="I253" s="63">
        <v>0.43610124470426853</v>
      </c>
    </row>
    <row r="254" spans="2:9" ht="18" customHeight="1">
      <c r="B254" s="61" t="s">
        <v>1006</v>
      </c>
      <c r="C254" s="61" t="s">
        <v>1230</v>
      </c>
      <c r="D254" s="62">
        <v>6449839.4072000002</v>
      </c>
      <c r="E254" s="62">
        <v>2005967.2326</v>
      </c>
      <c r="F254" s="63">
        <v>0.31101041529200324</v>
      </c>
      <c r="G254" s="62">
        <v>2971144.6562999999</v>
      </c>
      <c r="H254" s="62">
        <v>1057706.1584000001</v>
      </c>
      <c r="I254" s="63">
        <v>0.35599281783781384</v>
      </c>
    </row>
    <row r="255" spans="2:9" ht="18" customHeight="1">
      <c r="B255" s="61" t="s">
        <v>1006</v>
      </c>
      <c r="C255" s="61" t="s">
        <v>1231</v>
      </c>
      <c r="D255" s="62">
        <v>5329694.4389000004</v>
      </c>
      <c r="E255" s="62">
        <v>2301415.8390000002</v>
      </c>
      <c r="F255" s="63">
        <v>0.43181009068786147</v>
      </c>
      <c r="G255" s="62">
        <v>1927444.8239</v>
      </c>
      <c r="H255" s="62">
        <v>1152265.2520000001</v>
      </c>
      <c r="I255" s="63">
        <v>0.59782009721476836</v>
      </c>
    </row>
    <row r="256" spans="2:9" ht="18" customHeight="1">
      <c r="B256" s="61" t="s">
        <v>1007</v>
      </c>
      <c r="C256" s="61" t="s">
        <v>1232</v>
      </c>
      <c r="D256" s="62">
        <v>40196373.395659998</v>
      </c>
      <c r="E256" s="62">
        <v>10360751.6031</v>
      </c>
      <c r="F256" s="63">
        <v>0.25775339235500905</v>
      </c>
      <c r="G256" s="62">
        <v>18569272.900759999</v>
      </c>
      <c r="H256" s="62">
        <v>4585595.7002999997</v>
      </c>
      <c r="I256" s="63">
        <v>0.24694535563168557</v>
      </c>
    </row>
    <row r="257" spans="2:9" ht="18" customHeight="1">
      <c r="B257" s="61" t="s">
        <v>1007</v>
      </c>
      <c r="C257" s="61" t="s">
        <v>1233</v>
      </c>
      <c r="D257" s="62">
        <v>20986905.160300002</v>
      </c>
      <c r="E257" s="62">
        <v>4843903.8831000002</v>
      </c>
      <c r="F257" s="63">
        <v>0.23080601194420025</v>
      </c>
      <c r="G257" s="62">
        <v>7733402.9928000001</v>
      </c>
      <c r="H257" s="62">
        <v>2183293.0449999999</v>
      </c>
      <c r="I257" s="63">
        <v>0.28231983345917738</v>
      </c>
    </row>
  </sheetData>
  <mergeCells count="4">
    <mergeCell ref="B4:B5"/>
    <mergeCell ref="C4:C5"/>
    <mergeCell ref="D4:F4"/>
    <mergeCell ref="G4:I4"/>
  </mergeCells>
  <phoneticPr fontId="20" type="noConversion"/>
  <pageMargins left="0.7" right="0.7" top="0.75" bottom="0.75" header="0.3" footer="0.3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O170"/>
  <sheetViews>
    <sheetView view="pageBreakPreview" zoomScaleNormal="85" zoomScaleSheetLayoutView="100" workbookViewId="0"/>
  </sheetViews>
  <sheetFormatPr defaultColWidth="12.375" defaultRowHeight="18" customHeight="1"/>
  <cols>
    <col min="1" max="1" width="2.625" style="8" customWidth="1"/>
    <col min="2" max="2" width="16.625" style="8" customWidth="1"/>
    <col min="3" max="3" width="18.625" style="8" customWidth="1"/>
    <col min="4" max="4" width="10.625" style="8" customWidth="1"/>
    <col min="5" max="5" width="12.625" style="8" customWidth="1"/>
    <col min="6" max="6" width="10.625" style="8" customWidth="1"/>
    <col min="7" max="7" width="12.625" style="8" customWidth="1"/>
    <col min="8" max="8" width="10.625" style="8" customWidth="1"/>
    <col min="9" max="9" width="12.625" style="8" customWidth="1"/>
    <col min="10" max="10" width="10.625" style="8" customWidth="1"/>
    <col min="11" max="11" width="12.625" style="8" customWidth="1"/>
    <col min="12" max="12" width="10.625" style="8" customWidth="1"/>
    <col min="13" max="13" width="12.625" style="8" customWidth="1"/>
    <col min="14" max="14" width="10.625" style="8" customWidth="1"/>
    <col min="15" max="15" width="12.625" style="8" customWidth="1"/>
    <col min="16" max="45" width="12.375" style="8" customWidth="1"/>
    <col min="46" max="46" width="8.75" style="8" bestFit="1" customWidth="1"/>
    <col min="47" max="47" width="14.875" style="8" bestFit="1" customWidth="1"/>
    <col min="48" max="49" width="9.25" style="8" bestFit="1" customWidth="1"/>
    <col min="50" max="50" width="8.25" style="8" bestFit="1" customWidth="1"/>
    <col min="51" max="16384" width="12.375" style="8"/>
  </cols>
  <sheetData>
    <row r="1" spans="1:15" ht="30" customHeight="1">
      <c r="A1" s="6" t="str">
        <f>목차!B9</f>
        <v>6. 2025년 말소 건축물 용도별 현황</v>
      </c>
    </row>
    <row r="2" spans="1:15" ht="18" customHeight="1">
      <c r="A2" s="17" t="s">
        <v>921</v>
      </c>
    </row>
    <row r="3" spans="1:15" ht="18" customHeight="1">
      <c r="A3" s="17" t="s">
        <v>1311</v>
      </c>
    </row>
    <row r="4" spans="1:15" ht="18" customHeight="1">
      <c r="A4" s="17" t="s">
        <v>1487</v>
      </c>
      <c r="B4" s="16"/>
      <c r="C4" s="16"/>
      <c r="D4" s="16"/>
      <c r="E4" s="16"/>
      <c r="F4" s="16"/>
      <c r="G4" s="16"/>
    </row>
    <row r="5" spans="1:15" ht="18" customHeight="1">
      <c r="A5" s="17" t="s">
        <v>1488</v>
      </c>
      <c r="B5" s="16"/>
      <c r="C5" s="16"/>
      <c r="D5" s="16"/>
      <c r="E5" s="16"/>
      <c r="F5" s="16"/>
      <c r="G5" s="16"/>
    </row>
    <row r="6" spans="1:15" ht="18" customHeight="1">
      <c r="A6" s="17"/>
      <c r="O6" s="9" t="s">
        <v>899</v>
      </c>
    </row>
    <row r="7" spans="1:15" ht="18" customHeight="1">
      <c r="B7" s="119" t="s">
        <v>922</v>
      </c>
      <c r="C7" s="119"/>
      <c r="D7" s="119" t="s">
        <v>923</v>
      </c>
      <c r="E7" s="119"/>
      <c r="F7" s="119" t="s">
        <v>924</v>
      </c>
      <c r="G7" s="119"/>
      <c r="H7" s="119" t="s">
        <v>925</v>
      </c>
      <c r="I7" s="119"/>
      <c r="J7" s="119" t="s">
        <v>926</v>
      </c>
      <c r="K7" s="119"/>
      <c r="L7" s="119" t="s">
        <v>1305</v>
      </c>
      <c r="M7" s="119"/>
      <c r="N7" s="119" t="s">
        <v>927</v>
      </c>
      <c r="O7" s="119"/>
    </row>
    <row r="8" spans="1:15" ht="18" customHeight="1">
      <c r="B8" s="121"/>
      <c r="C8" s="121"/>
      <c r="D8" s="81" t="s">
        <v>928</v>
      </c>
      <c r="E8" s="81" t="s">
        <v>929</v>
      </c>
      <c r="F8" s="81" t="s">
        <v>928</v>
      </c>
      <c r="G8" s="81" t="s">
        <v>929</v>
      </c>
      <c r="H8" s="81" t="s">
        <v>928</v>
      </c>
      <c r="I8" s="81" t="s">
        <v>929</v>
      </c>
      <c r="J8" s="81" t="s">
        <v>928</v>
      </c>
      <c r="K8" s="81" t="s">
        <v>929</v>
      </c>
      <c r="L8" s="81" t="s">
        <v>928</v>
      </c>
      <c r="M8" s="81" t="s">
        <v>929</v>
      </c>
      <c r="N8" s="81" t="s">
        <v>928</v>
      </c>
      <c r="O8" s="81" t="s">
        <v>929</v>
      </c>
    </row>
    <row r="9" spans="1:15" ht="18" customHeight="1">
      <c r="B9" s="124" t="s">
        <v>952</v>
      </c>
      <c r="C9" s="54" t="s">
        <v>901</v>
      </c>
      <c r="D9" s="62">
        <v>44164</v>
      </c>
      <c r="E9" s="62">
        <v>9362361.8408499993</v>
      </c>
      <c r="F9" s="62">
        <v>30427</v>
      </c>
      <c r="G9" s="62">
        <v>4172448</v>
      </c>
      <c r="H9" s="62">
        <v>7600</v>
      </c>
      <c r="I9" s="62">
        <v>2581159</v>
      </c>
      <c r="J9" s="62">
        <v>921</v>
      </c>
      <c r="K9" s="62">
        <v>748590</v>
      </c>
      <c r="L9" s="62">
        <v>654</v>
      </c>
      <c r="M9" s="62">
        <v>519353</v>
      </c>
      <c r="N9" s="62">
        <v>4562</v>
      </c>
      <c r="O9" s="62">
        <v>1340812</v>
      </c>
    </row>
    <row r="10" spans="1:15" ht="18" customHeight="1">
      <c r="B10" s="125"/>
      <c r="C10" s="55" t="s">
        <v>931</v>
      </c>
      <c r="D10" s="62">
        <v>1648</v>
      </c>
      <c r="E10" s="62">
        <v>337950.96100000001</v>
      </c>
      <c r="F10" s="62">
        <v>383</v>
      </c>
      <c r="G10" s="62">
        <v>53446</v>
      </c>
      <c r="H10" s="62">
        <v>675</v>
      </c>
      <c r="I10" s="62">
        <v>105934</v>
      </c>
      <c r="J10" s="62">
        <v>53</v>
      </c>
      <c r="K10" s="62">
        <v>32164</v>
      </c>
      <c r="L10" s="62">
        <v>20</v>
      </c>
      <c r="M10" s="62">
        <v>48851</v>
      </c>
      <c r="N10" s="62">
        <v>517</v>
      </c>
      <c r="O10" s="62">
        <v>97555</v>
      </c>
    </row>
    <row r="11" spans="1:15" ht="18" customHeight="1">
      <c r="B11" s="125"/>
      <c r="C11" s="55" t="s">
        <v>932</v>
      </c>
      <c r="D11" s="62">
        <v>1251</v>
      </c>
      <c r="E11" s="62">
        <v>399875.58</v>
      </c>
      <c r="F11" s="62">
        <v>386</v>
      </c>
      <c r="G11" s="62">
        <v>62485</v>
      </c>
      <c r="H11" s="62">
        <v>427</v>
      </c>
      <c r="I11" s="62">
        <v>111363</v>
      </c>
      <c r="J11" s="62">
        <v>40</v>
      </c>
      <c r="K11" s="62">
        <v>117692</v>
      </c>
      <c r="L11" s="62">
        <v>20</v>
      </c>
      <c r="M11" s="62">
        <v>6294</v>
      </c>
      <c r="N11" s="62">
        <v>378</v>
      </c>
      <c r="O11" s="62">
        <v>102042</v>
      </c>
    </row>
    <row r="12" spans="1:15" ht="18" customHeight="1">
      <c r="B12" s="125"/>
      <c r="C12" s="55" t="s">
        <v>933</v>
      </c>
      <c r="D12" s="62">
        <v>1693</v>
      </c>
      <c r="E12" s="62">
        <v>478678.49300000002</v>
      </c>
      <c r="F12" s="62">
        <v>469</v>
      </c>
      <c r="G12" s="62">
        <v>76998</v>
      </c>
      <c r="H12" s="62">
        <v>610</v>
      </c>
      <c r="I12" s="62">
        <v>163674</v>
      </c>
      <c r="J12" s="62">
        <v>66</v>
      </c>
      <c r="K12" s="62">
        <v>86194</v>
      </c>
      <c r="L12" s="62">
        <v>52</v>
      </c>
      <c r="M12" s="62">
        <v>49545</v>
      </c>
      <c r="N12" s="62">
        <v>496</v>
      </c>
      <c r="O12" s="62">
        <v>102269</v>
      </c>
    </row>
    <row r="13" spans="1:15" ht="18" customHeight="1">
      <c r="B13" s="125"/>
      <c r="C13" s="55" t="s">
        <v>934</v>
      </c>
      <c r="D13" s="62">
        <v>2470</v>
      </c>
      <c r="E13" s="62">
        <v>917635.02500000002</v>
      </c>
      <c r="F13" s="62">
        <v>1020</v>
      </c>
      <c r="G13" s="62">
        <v>341066</v>
      </c>
      <c r="H13" s="62">
        <v>802</v>
      </c>
      <c r="I13" s="62">
        <v>338428</v>
      </c>
      <c r="J13" s="62">
        <v>89</v>
      </c>
      <c r="K13" s="62">
        <v>43052</v>
      </c>
      <c r="L13" s="62">
        <v>89</v>
      </c>
      <c r="M13" s="62">
        <v>44674</v>
      </c>
      <c r="N13" s="62">
        <v>470</v>
      </c>
      <c r="O13" s="62">
        <v>150414</v>
      </c>
    </row>
    <row r="14" spans="1:15" ht="18" customHeight="1">
      <c r="B14" s="125"/>
      <c r="C14" s="55" t="s">
        <v>935</v>
      </c>
      <c r="D14" s="62">
        <v>2861</v>
      </c>
      <c r="E14" s="62">
        <v>1092721.6580000001</v>
      </c>
      <c r="F14" s="62">
        <v>1197</v>
      </c>
      <c r="G14" s="62">
        <v>286587</v>
      </c>
      <c r="H14" s="62">
        <v>808</v>
      </c>
      <c r="I14" s="62">
        <v>390039</v>
      </c>
      <c r="J14" s="62">
        <v>105</v>
      </c>
      <c r="K14" s="62">
        <v>70371</v>
      </c>
      <c r="L14" s="62">
        <v>126</v>
      </c>
      <c r="M14" s="62">
        <v>96171</v>
      </c>
      <c r="N14" s="62">
        <v>625</v>
      </c>
      <c r="O14" s="62">
        <v>249554</v>
      </c>
    </row>
    <row r="15" spans="1:15" ht="18" customHeight="1">
      <c r="B15" s="125"/>
      <c r="C15" s="55" t="s">
        <v>936</v>
      </c>
      <c r="D15" s="62">
        <v>4370</v>
      </c>
      <c r="E15" s="62">
        <v>1388765.1140000001</v>
      </c>
      <c r="F15" s="62">
        <v>2547</v>
      </c>
      <c r="G15" s="62">
        <v>642568</v>
      </c>
      <c r="H15" s="62">
        <v>961</v>
      </c>
      <c r="I15" s="62">
        <v>365617</v>
      </c>
      <c r="J15" s="62">
        <v>119</v>
      </c>
      <c r="K15" s="62">
        <v>101070</v>
      </c>
      <c r="L15" s="62">
        <v>66</v>
      </c>
      <c r="M15" s="62">
        <v>42050</v>
      </c>
      <c r="N15" s="62">
        <v>677</v>
      </c>
      <c r="O15" s="62">
        <v>237461</v>
      </c>
    </row>
    <row r="16" spans="1:15" ht="18" customHeight="1">
      <c r="B16" s="125"/>
      <c r="C16" s="55" t="s">
        <v>937</v>
      </c>
      <c r="D16" s="62">
        <v>18494</v>
      </c>
      <c r="E16" s="62">
        <v>3745877.3229999999</v>
      </c>
      <c r="F16" s="62">
        <v>14866</v>
      </c>
      <c r="G16" s="62">
        <v>2148595</v>
      </c>
      <c r="H16" s="62">
        <v>2405</v>
      </c>
      <c r="I16" s="62">
        <v>974162</v>
      </c>
      <c r="J16" s="62">
        <v>324</v>
      </c>
      <c r="K16" s="62">
        <v>257965</v>
      </c>
      <c r="L16" s="62">
        <v>182</v>
      </c>
      <c r="M16" s="62">
        <v>129191</v>
      </c>
      <c r="N16" s="62">
        <v>717</v>
      </c>
      <c r="O16" s="62">
        <v>235963</v>
      </c>
    </row>
    <row r="17" spans="2:15" ht="18" customHeight="1">
      <c r="B17" s="126"/>
      <c r="C17" s="56" t="s">
        <v>989</v>
      </c>
      <c r="D17" s="62">
        <v>11377</v>
      </c>
      <c r="E17" s="62">
        <v>1000857.687</v>
      </c>
      <c r="F17" s="62">
        <v>9559</v>
      </c>
      <c r="G17" s="62">
        <v>560703</v>
      </c>
      <c r="H17" s="62">
        <v>912</v>
      </c>
      <c r="I17" s="62">
        <v>131942</v>
      </c>
      <c r="J17" s="62">
        <v>125</v>
      </c>
      <c r="K17" s="62">
        <v>40082</v>
      </c>
      <c r="L17" s="62">
        <v>99</v>
      </c>
      <c r="M17" s="62">
        <v>102578</v>
      </c>
      <c r="N17" s="62">
        <v>682</v>
      </c>
      <c r="O17" s="62">
        <v>165553</v>
      </c>
    </row>
    <row r="18" spans="2:15" ht="18" customHeight="1">
      <c r="B18" s="124" t="s">
        <v>938</v>
      </c>
      <c r="C18" s="57" t="s">
        <v>901</v>
      </c>
      <c r="D18" s="62">
        <v>4713</v>
      </c>
      <c r="E18" s="62">
        <v>1749320.814</v>
      </c>
      <c r="F18" s="62">
        <v>3661</v>
      </c>
      <c r="G18" s="62">
        <v>902340</v>
      </c>
      <c r="H18" s="62">
        <v>881</v>
      </c>
      <c r="I18" s="62">
        <v>666330</v>
      </c>
      <c r="J18" s="62">
        <v>48</v>
      </c>
      <c r="K18" s="62">
        <v>35983</v>
      </c>
      <c r="L18" s="62">
        <v>71</v>
      </c>
      <c r="M18" s="62">
        <v>76393</v>
      </c>
      <c r="N18" s="62">
        <v>52</v>
      </c>
      <c r="O18" s="62">
        <v>68275</v>
      </c>
    </row>
    <row r="19" spans="2:15" ht="18" customHeight="1">
      <c r="B19" s="125"/>
      <c r="C19" s="55" t="s">
        <v>931</v>
      </c>
      <c r="D19" s="62">
        <v>30</v>
      </c>
      <c r="E19" s="62">
        <v>9888.18</v>
      </c>
      <c r="F19" s="62">
        <v>17</v>
      </c>
      <c r="G19" s="62">
        <v>4867</v>
      </c>
      <c r="H19" s="62">
        <v>12</v>
      </c>
      <c r="I19" s="62">
        <v>4817</v>
      </c>
      <c r="J19" s="62">
        <v>0</v>
      </c>
      <c r="K19" s="62">
        <v>0</v>
      </c>
      <c r="L19" s="62">
        <v>0</v>
      </c>
      <c r="M19" s="62">
        <v>0</v>
      </c>
      <c r="N19" s="62">
        <v>1</v>
      </c>
      <c r="O19" s="62">
        <v>204</v>
      </c>
    </row>
    <row r="20" spans="2:15" ht="18" customHeight="1">
      <c r="B20" s="125"/>
      <c r="C20" s="55" t="s">
        <v>932</v>
      </c>
      <c r="D20" s="62">
        <v>31</v>
      </c>
      <c r="E20" s="62">
        <v>13800.164000000001</v>
      </c>
      <c r="F20" s="62">
        <v>14</v>
      </c>
      <c r="G20" s="62">
        <v>5830</v>
      </c>
      <c r="H20" s="62">
        <v>14</v>
      </c>
      <c r="I20" s="62">
        <v>5752</v>
      </c>
      <c r="J20" s="62">
        <v>1</v>
      </c>
      <c r="K20" s="62">
        <v>999</v>
      </c>
      <c r="L20" s="62">
        <v>2</v>
      </c>
      <c r="M20" s="62">
        <v>1220</v>
      </c>
      <c r="N20" s="62">
        <v>0</v>
      </c>
      <c r="O20" s="62">
        <v>0</v>
      </c>
    </row>
    <row r="21" spans="2:15" ht="18" customHeight="1">
      <c r="B21" s="125"/>
      <c r="C21" s="55" t="s">
        <v>933</v>
      </c>
      <c r="D21" s="62">
        <v>52</v>
      </c>
      <c r="E21" s="62">
        <v>31641.66</v>
      </c>
      <c r="F21" s="62">
        <v>19</v>
      </c>
      <c r="G21" s="62">
        <v>6208</v>
      </c>
      <c r="H21" s="62">
        <v>23</v>
      </c>
      <c r="I21" s="62">
        <v>10557</v>
      </c>
      <c r="J21" s="62">
        <v>2</v>
      </c>
      <c r="K21" s="62">
        <v>6461</v>
      </c>
      <c r="L21" s="62">
        <v>7</v>
      </c>
      <c r="M21" s="62">
        <v>8386</v>
      </c>
      <c r="N21" s="62">
        <v>1</v>
      </c>
      <c r="O21" s="62">
        <v>30</v>
      </c>
    </row>
    <row r="22" spans="2:15" ht="18" customHeight="1">
      <c r="B22" s="125"/>
      <c r="C22" s="55" t="s">
        <v>934</v>
      </c>
      <c r="D22" s="62">
        <v>194</v>
      </c>
      <c r="E22" s="62">
        <v>150111.27499999999</v>
      </c>
      <c r="F22" s="62">
        <v>129</v>
      </c>
      <c r="G22" s="62">
        <v>64484</v>
      </c>
      <c r="H22" s="62">
        <v>61</v>
      </c>
      <c r="I22" s="62">
        <v>82645</v>
      </c>
      <c r="J22" s="62">
        <v>1</v>
      </c>
      <c r="K22" s="62">
        <v>30</v>
      </c>
      <c r="L22" s="62">
        <v>1</v>
      </c>
      <c r="M22" s="62">
        <v>829</v>
      </c>
      <c r="N22" s="62">
        <v>2</v>
      </c>
      <c r="O22" s="62">
        <v>2123</v>
      </c>
    </row>
    <row r="23" spans="2:15" ht="18" customHeight="1">
      <c r="B23" s="125"/>
      <c r="C23" s="55" t="s">
        <v>935</v>
      </c>
      <c r="D23" s="62">
        <v>235</v>
      </c>
      <c r="E23" s="62">
        <v>148047.18</v>
      </c>
      <c r="F23" s="62">
        <v>151</v>
      </c>
      <c r="G23" s="62">
        <v>63994</v>
      </c>
      <c r="H23" s="62">
        <v>65</v>
      </c>
      <c r="I23" s="62">
        <v>64501</v>
      </c>
      <c r="J23" s="62">
        <v>0</v>
      </c>
      <c r="K23" s="62">
        <v>0</v>
      </c>
      <c r="L23" s="62">
        <v>14</v>
      </c>
      <c r="M23" s="62">
        <v>12081</v>
      </c>
      <c r="N23" s="62">
        <v>5</v>
      </c>
      <c r="O23" s="62">
        <v>7471</v>
      </c>
    </row>
    <row r="24" spans="2:15" ht="18" customHeight="1">
      <c r="B24" s="125"/>
      <c r="C24" s="55" t="s">
        <v>936</v>
      </c>
      <c r="D24" s="62">
        <v>767</v>
      </c>
      <c r="E24" s="62">
        <v>287954.57999999903</v>
      </c>
      <c r="F24" s="62">
        <v>645</v>
      </c>
      <c r="G24" s="62">
        <v>203219</v>
      </c>
      <c r="H24" s="62">
        <v>112</v>
      </c>
      <c r="I24" s="62">
        <v>67382</v>
      </c>
      <c r="J24" s="62">
        <v>1</v>
      </c>
      <c r="K24" s="62">
        <v>671</v>
      </c>
      <c r="L24" s="62">
        <v>6</v>
      </c>
      <c r="M24" s="62">
        <v>11578</v>
      </c>
      <c r="N24" s="62">
        <v>3</v>
      </c>
      <c r="O24" s="62">
        <v>5104</v>
      </c>
    </row>
    <row r="25" spans="2:15" ht="18" customHeight="1">
      <c r="B25" s="125"/>
      <c r="C25" s="55" t="s">
        <v>937</v>
      </c>
      <c r="D25" s="62">
        <v>2994</v>
      </c>
      <c r="E25" s="62">
        <v>1010505.795</v>
      </c>
      <c r="F25" s="62">
        <v>2364</v>
      </c>
      <c r="G25" s="62">
        <v>534337</v>
      </c>
      <c r="H25" s="62">
        <v>541</v>
      </c>
      <c r="I25" s="62">
        <v>402384</v>
      </c>
      <c r="J25" s="62">
        <v>35</v>
      </c>
      <c r="K25" s="62">
        <v>21048</v>
      </c>
      <c r="L25" s="62">
        <v>34</v>
      </c>
      <c r="M25" s="62">
        <v>27816</v>
      </c>
      <c r="N25" s="62">
        <v>20</v>
      </c>
      <c r="O25" s="62">
        <v>24920</v>
      </c>
    </row>
    <row r="26" spans="2:15" ht="18" customHeight="1">
      <c r="B26" s="126"/>
      <c r="C26" s="55" t="s">
        <v>989</v>
      </c>
      <c r="D26" s="62">
        <v>410</v>
      </c>
      <c r="E26" s="62">
        <v>97371.98</v>
      </c>
      <c r="F26" s="62">
        <v>322</v>
      </c>
      <c r="G26" s="62">
        <v>19401</v>
      </c>
      <c r="H26" s="62">
        <v>53</v>
      </c>
      <c r="I26" s="62">
        <v>28292</v>
      </c>
      <c r="J26" s="62">
        <v>8</v>
      </c>
      <c r="K26" s="62">
        <v>6774</v>
      </c>
      <c r="L26" s="62">
        <v>7</v>
      </c>
      <c r="M26" s="62">
        <v>14482</v>
      </c>
      <c r="N26" s="62">
        <v>20</v>
      </c>
      <c r="O26" s="62">
        <v>28422</v>
      </c>
    </row>
    <row r="27" spans="2:15" ht="18" customHeight="1">
      <c r="B27" s="124" t="s">
        <v>939</v>
      </c>
      <c r="C27" s="54" t="s">
        <v>901</v>
      </c>
      <c r="D27" s="62">
        <v>2237</v>
      </c>
      <c r="E27" s="62">
        <v>578884.03599999996</v>
      </c>
      <c r="F27" s="62">
        <v>1716</v>
      </c>
      <c r="G27" s="62">
        <v>199574</v>
      </c>
      <c r="H27" s="62">
        <v>382</v>
      </c>
      <c r="I27" s="62">
        <v>292611</v>
      </c>
      <c r="J27" s="62">
        <v>47</v>
      </c>
      <c r="K27" s="62">
        <v>18015</v>
      </c>
      <c r="L27" s="62">
        <v>20</v>
      </c>
      <c r="M27" s="62">
        <v>25800</v>
      </c>
      <c r="N27" s="62">
        <v>72</v>
      </c>
      <c r="O27" s="62">
        <v>42884</v>
      </c>
    </row>
    <row r="28" spans="2:15" ht="18" customHeight="1">
      <c r="B28" s="125"/>
      <c r="C28" s="55" t="s">
        <v>931</v>
      </c>
      <c r="D28" s="62">
        <v>16</v>
      </c>
      <c r="E28" s="62">
        <v>3898.4850000000001</v>
      </c>
      <c r="F28" s="62">
        <v>0</v>
      </c>
      <c r="G28" s="62">
        <v>0</v>
      </c>
      <c r="H28" s="62">
        <v>15</v>
      </c>
      <c r="I28" s="62">
        <v>3799</v>
      </c>
      <c r="J28" s="62">
        <v>0</v>
      </c>
      <c r="K28" s="62">
        <v>0</v>
      </c>
      <c r="L28" s="62">
        <v>0</v>
      </c>
      <c r="M28" s="62">
        <v>0</v>
      </c>
      <c r="N28" s="62">
        <v>1</v>
      </c>
      <c r="O28" s="62">
        <v>99</v>
      </c>
    </row>
    <row r="29" spans="2:15" ht="18" customHeight="1">
      <c r="B29" s="125"/>
      <c r="C29" s="55" t="s">
        <v>932</v>
      </c>
      <c r="D29" s="62">
        <v>28</v>
      </c>
      <c r="E29" s="62">
        <v>7055.4289999999901</v>
      </c>
      <c r="F29" s="62">
        <v>9</v>
      </c>
      <c r="G29" s="62">
        <v>2570</v>
      </c>
      <c r="H29" s="62">
        <v>15</v>
      </c>
      <c r="I29" s="62">
        <v>3826</v>
      </c>
      <c r="J29" s="62">
        <v>0</v>
      </c>
      <c r="K29" s="62">
        <v>0</v>
      </c>
      <c r="L29" s="62">
        <v>1</v>
      </c>
      <c r="M29" s="62">
        <v>289</v>
      </c>
      <c r="N29" s="62">
        <v>3</v>
      </c>
      <c r="O29" s="62">
        <v>370</v>
      </c>
    </row>
    <row r="30" spans="2:15" ht="18" customHeight="1">
      <c r="B30" s="125"/>
      <c r="C30" s="55" t="s">
        <v>933</v>
      </c>
      <c r="D30" s="62">
        <v>21</v>
      </c>
      <c r="E30" s="62">
        <v>10095.299999999999</v>
      </c>
      <c r="F30" s="62">
        <v>2</v>
      </c>
      <c r="G30" s="62">
        <v>622</v>
      </c>
      <c r="H30" s="62">
        <v>14</v>
      </c>
      <c r="I30" s="62">
        <v>7299</v>
      </c>
      <c r="J30" s="62">
        <v>4</v>
      </c>
      <c r="K30" s="62">
        <v>1290</v>
      </c>
      <c r="L30" s="62">
        <v>0</v>
      </c>
      <c r="M30" s="62">
        <v>0</v>
      </c>
      <c r="N30" s="62">
        <v>1</v>
      </c>
      <c r="O30" s="62">
        <v>883</v>
      </c>
    </row>
    <row r="31" spans="2:15" ht="18" customHeight="1">
      <c r="B31" s="125"/>
      <c r="C31" s="55" t="s">
        <v>934</v>
      </c>
      <c r="D31" s="62">
        <v>79</v>
      </c>
      <c r="E31" s="62">
        <v>86549.73</v>
      </c>
      <c r="F31" s="62">
        <v>30</v>
      </c>
      <c r="G31" s="62">
        <v>15889</v>
      </c>
      <c r="H31" s="62">
        <v>35</v>
      </c>
      <c r="I31" s="62">
        <v>66244</v>
      </c>
      <c r="J31" s="62">
        <v>4</v>
      </c>
      <c r="K31" s="62">
        <v>2326</v>
      </c>
      <c r="L31" s="62">
        <v>2</v>
      </c>
      <c r="M31" s="62">
        <v>692</v>
      </c>
      <c r="N31" s="62">
        <v>8</v>
      </c>
      <c r="O31" s="62">
        <v>1399</v>
      </c>
    </row>
    <row r="32" spans="2:15" ht="18" customHeight="1">
      <c r="B32" s="125"/>
      <c r="C32" s="55" t="s">
        <v>935</v>
      </c>
      <c r="D32" s="62">
        <v>77</v>
      </c>
      <c r="E32" s="62">
        <v>151205.85499999899</v>
      </c>
      <c r="F32" s="62">
        <v>40</v>
      </c>
      <c r="G32" s="62">
        <v>7885</v>
      </c>
      <c r="H32" s="62">
        <v>29</v>
      </c>
      <c r="I32" s="62">
        <v>113149</v>
      </c>
      <c r="J32" s="62">
        <v>3</v>
      </c>
      <c r="K32" s="62">
        <v>2619</v>
      </c>
      <c r="L32" s="62">
        <v>2</v>
      </c>
      <c r="M32" s="62">
        <v>5770</v>
      </c>
      <c r="N32" s="62">
        <v>3</v>
      </c>
      <c r="O32" s="62">
        <v>21783</v>
      </c>
    </row>
    <row r="33" spans="2:15" ht="18" customHeight="1">
      <c r="B33" s="125"/>
      <c r="C33" s="55" t="s">
        <v>936</v>
      </c>
      <c r="D33" s="62">
        <v>208</v>
      </c>
      <c r="E33" s="62">
        <v>59335.8319999999</v>
      </c>
      <c r="F33" s="62">
        <v>143</v>
      </c>
      <c r="G33" s="62">
        <v>30138</v>
      </c>
      <c r="H33" s="62">
        <v>51</v>
      </c>
      <c r="I33" s="62">
        <v>22931</v>
      </c>
      <c r="J33" s="62">
        <v>7</v>
      </c>
      <c r="K33" s="62">
        <v>1371</v>
      </c>
      <c r="L33" s="62">
        <v>2</v>
      </c>
      <c r="M33" s="62">
        <v>1148</v>
      </c>
      <c r="N33" s="62">
        <v>5</v>
      </c>
      <c r="O33" s="62">
        <v>3748</v>
      </c>
    </row>
    <row r="34" spans="2:15" ht="18" customHeight="1">
      <c r="B34" s="125"/>
      <c r="C34" s="55" t="s">
        <v>937</v>
      </c>
      <c r="D34" s="62">
        <v>1586</v>
      </c>
      <c r="E34" s="62">
        <v>242975.625</v>
      </c>
      <c r="F34" s="62">
        <v>1319</v>
      </c>
      <c r="G34" s="62">
        <v>131284</v>
      </c>
      <c r="H34" s="62">
        <v>199</v>
      </c>
      <c r="I34" s="62">
        <v>71059</v>
      </c>
      <c r="J34" s="62">
        <v>26</v>
      </c>
      <c r="K34" s="62">
        <v>10104</v>
      </c>
      <c r="L34" s="62">
        <v>13</v>
      </c>
      <c r="M34" s="62">
        <v>17901</v>
      </c>
      <c r="N34" s="62">
        <v>29</v>
      </c>
      <c r="O34" s="62">
        <v>12627</v>
      </c>
    </row>
    <row r="35" spans="2:15" ht="18" customHeight="1">
      <c r="B35" s="126"/>
      <c r="C35" s="55" t="s">
        <v>989</v>
      </c>
      <c r="D35" s="62">
        <v>222</v>
      </c>
      <c r="E35" s="62">
        <v>17767.78</v>
      </c>
      <c r="F35" s="62">
        <v>173</v>
      </c>
      <c r="G35" s="62">
        <v>11186</v>
      </c>
      <c r="H35" s="62">
        <v>24</v>
      </c>
      <c r="I35" s="62">
        <v>4302</v>
      </c>
      <c r="J35" s="62">
        <v>3</v>
      </c>
      <c r="K35" s="62">
        <v>305</v>
      </c>
      <c r="L35" s="62">
        <v>0</v>
      </c>
      <c r="M35" s="62">
        <v>0</v>
      </c>
      <c r="N35" s="62">
        <v>22</v>
      </c>
      <c r="O35" s="62">
        <v>1976</v>
      </c>
    </row>
    <row r="36" spans="2:15" ht="18" customHeight="1">
      <c r="B36" s="124" t="s">
        <v>940</v>
      </c>
      <c r="C36" s="54" t="s">
        <v>901</v>
      </c>
      <c r="D36" s="62">
        <v>1376</v>
      </c>
      <c r="E36" s="62">
        <v>274506.95299999998</v>
      </c>
      <c r="F36" s="62">
        <v>984</v>
      </c>
      <c r="G36" s="62">
        <v>115390</v>
      </c>
      <c r="H36" s="62">
        <v>261</v>
      </c>
      <c r="I36" s="62">
        <v>77286</v>
      </c>
      <c r="J36" s="62">
        <v>62</v>
      </c>
      <c r="K36" s="62">
        <v>53552</v>
      </c>
      <c r="L36" s="62">
        <v>9</v>
      </c>
      <c r="M36" s="62">
        <v>4631</v>
      </c>
      <c r="N36" s="62">
        <v>60</v>
      </c>
      <c r="O36" s="62">
        <v>23648</v>
      </c>
    </row>
    <row r="37" spans="2:15" ht="18" customHeight="1">
      <c r="B37" s="125"/>
      <c r="C37" s="55" t="s">
        <v>931</v>
      </c>
      <c r="D37" s="62">
        <v>31</v>
      </c>
      <c r="E37" s="62">
        <v>11298.5559999999</v>
      </c>
      <c r="F37" s="62">
        <v>9</v>
      </c>
      <c r="G37" s="62">
        <v>3559</v>
      </c>
      <c r="H37" s="62">
        <v>16</v>
      </c>
      <c r="I37" s="62">
        <v>3619</v>
      </c>
      <c r="J37" s="62">
        <v>5</v>
      </c>
      <c r="K37" s="62">
        <v>3793</v>
      </c>
      <c r="L37" s="62">
        <v>0</v>
      </c>
      <c r="M37" s="62">
        <v>0</v>
      </c>
      <c r="N37" s="62">
        <v>1</v>
      </c>
      <c r="O37" s="62">
        <v>327</v>
      </c>
    </row>
    <row r="38" spans="2:15" ht="18" customHeight="1">
      <c r="B38" s="125"/>
      <c r="C38" s="55" t="s">
        <v>932</v>
      </c>
      <c r="D38" s="62">
        <v>34</v>
      </c>
      <c r="E38" s="62">
        <v>7314.57</v>
      </c>
      <c r="F38" s="62">
        <v>10</v>
      </c>
      <c r="G38" s="62">
        <v>3035</v>
      </c>
      <c r="H38" s="62">
        <v>12</v>
      </c>
      <c r="I38" s="62">
        <v>3025</v>
      </c>
      <c r="J38" s="62">
        <v>4</v>
      </c>
      <c r="K38" s="62">
        <v>854</v>
      </c>
      <c r="L38" s="62">
        <v>1</v>
      </c>
      <c r="M38" s="62">
        <v>30</v>
      </c>
      <c r="N38" s="62">
        <v>7</v>
      </c>
      <c r="O38" s="62">
        <v>370</v>
      </c>
    </row>
    <row r="39" spans="2:15" ht="18" customHeight="1">
      <c r="B39" s="125"/>
      <c r="C39" s="55" t="s">
        <v>933</v>
      </c>
      <c r="D39" s="62">
        <v>19</v>
      </c>
      <c r="E39" s="62">
        <v>6897.34</v>
      </c>
      <c r="F39" s="62">
        <v>2</v>
      </c>
      <c r="G39" s="62">
        <v>334</v>
      </c>
      <c r="H39" s="62">
        <v>11</v>
      </c>
      <c r="I39" s="62">
        <v>4247</v>
      </c>
      <c r="J39" s="62">
        <v>2</v>
      </c>
      <c r="K39" s="62">
        <v>675</v>
      </c>
      <c r="L39" s="62">
        <v>0</v>
      </c>
      <c r="M39" s="62">
        <v>1244</v>
      </c>
      <c r="N39" s="62">
        <v>4</v>
      </c>
      <c r="O39" s="62">
        <v>398</v>
      </c>
    </row>
    <row r="40" spans="2:15" ht="18" customHeight="1">
      <c r="B40" s="125"/>
      <c r="C40" s="55" t="s">
        <v>934</v>
      </c>
      <c r="D40" s="62">
        <v>47</v>
      </c>
      <c r="E40" s="62">
        <v>13212.5999999999</v>
      </c>
      <c r="F40" s="62">
        <v>28</v>
      </c>
      <c r="G40" s="62">
        <v>9320</v>
      </c>
      <c r="H40" s="62">
        <v>11</v>
      </c>
      <c r="I40" s="62">
        <v>2341</v>
      </c>
      <c r="J40" s="62">
        <v>3</v>
      </c>
      <c r="K40" s="62">
        <v>753</v>
      </c>
      <c r="L40" s="62">
        <v>0</v>
      </c>
      <c r="M40" s="62">
        <v>0</v>
      </c>
      <c r="N40" s="62">
        <v>5</v>
      </c>
      <c r="O40" s="62">
        <v>798</v>
      </c>
    </row>
    <row r="41" spans="2:15" ht="18" customHeight="1">
      <c r="B41" s="125"/>
      <c r="C41" s="55" t="s">
        <v>935</v>
      </c>
      <c r="D41" s="62">
        <v>54</v>
      </c>
      <c r="E41" s="62">
        <v>22451.424999999901</v>
      </c>
      <c r="F41" s="62">
        <v>27</v>
      </c>
      <c r="G41" s="62">
        <v>4286</v>
      </c>
      <c r="H41" s="62">
        <v>16</v>
      </c>
      <c r="I41" s="62">
        <v>11848</v>
      </c>
      <c r="J41" s="62">
        <v>1</v>
      </c>
      <c r="K41" s="62">
        <v>305</v>
      </c>
      <c r="L41" s="62">
        <v>3</v>
      </c>
      <c r="M41" s="62">
        <v>1061</v>
      </c>
      <c r="N41" s="62">
        <v>7</v>
      </c>
      <c r="O41" s="62">
        <v>4952</v>
      </c>
    </row>
    <row r="42" spans="2:15" ht="18" customHeight="1">
      <c r="B42" s="125"/>
      <c r="C42" s="55" t="s">
        <v>936</v>
      </c>
      <c r="D42" s="62">
        <v>141</v>
      </c>
      <c r="E42" s="62">
        <v>58289.129000000001</v>
      </c>
      <c r="F42" s="62">
        <v>82</v>
      </c>
      <c r="G42" s="62">
        <v>15460</v>
      </c>
      <c r="H42" s="62">
        <v>46</v>
      </c>
      <c r="I42" s="62">
        <v>21375</v>
      </c>
      <c r="J42" s="62">
        <v>8</v>
      </c>
      <c r="K42" s="62">
        <v>18160</v>
      </c>
      <c r="L42" s="62">
        <v>1</v>
      </c>
      <c r="M42" s="62">
        <v>1771</v>
      </c>
      <c r="N42" s="62">
        <v>4</v>
      </c>
      <c r="O42" s="62">
        <v>1524</v>
      </c>
    </row>
    <row r="43" spans="2:15" ht="18" customHeight="1">
      <c r="B43" s="125"/>
      <c r="C43" s="55" t="s">
        <v>937</v>
      </c>
      <c r="D43" s="62">
        <v>805</v>
      </c>
      <c r="E43" s="62">
        <v>137589.54800000001</v>
      </c>
      <c r="F43" s="62">
        <v>614</v>
      </c>
      <c r="G43" s="62">
        <v>67572</v>
      </c>
      <c r="H43" s="62">
        <v>130</v>
      </c>
      <c r="I43" s="62">
        <v>29373</v>
      </c>
      <c r="J43" s="62">
        <v>37</v>
      </c>
      <c r="K43" s="62">
        <v>28870</v>
      </c>
      <c r="L43" s="62">
        <v>3</v>
      </c>
      <c r="M43" s="62">
        <v>435</v>
      </c>
      <c r="N43" s="62">
        <v>21</v>
      </c>
      <c r="O43" s="62">
        <v>11340</v>
      </c>
    </row>
    <row r="44" spans="2:15" ht="18" customHeight="1">
      <c r="B44" s="126"/>
      <c r="C44" s="55" t="s">
        <v>989</v>
      </c>
      <c r="D44" s="62">
        <v>245</v>
      </c>
      <c r="E44" s="62">
        <v>17453.785</v>
      </c>
      <c r="F44" s="62">
        <v>212</v>
      </c>
      <c r="G44" s="62">
        <v>11824</v>
      </c>
      <c r="H44" s="62">
        <v>19</v>
      </c>
      <c r="I44" s="62">
        <v>1458</v>
      </c>
      <c r="J44" s="62">
        <v>2</v>
      </c>
      <c r="K44" s="62">
        <v>142</v>
      </c>
      <c r="L44" s="62">
        <v>1</v>
      </c>
      <c r="M44" s="62">
        <v>90</v>
      </c>
      <c r="N44" s="62">
        <v>11</v>
      </c>
      <c r="O44" s="62">
        <v>3939</v>
      </c>
    </row>
    <row r="45" spans="2:15" ht="18" customHeight="1">
      <c r="B45" s="124" t="s">
        <v>941</v>
      </c>
      <c r="C45" s="54" t="s">
        <v>901</v>
      </c>
      <c r="D45" s="62">
        <v>2804</v>
      </c>
      <c r="E45" s="62">
        <v>723317.61199999996</v>
      </c>
      <c r="F45" s="62">
        <v>2265</v>
      </c>
      <c r="G45" s="62">
        <v>436663</v>
      </c>
      <c r="H45" s="62">
        <v>349</v>
      </c>
      <c r="I45" s="62">
        <v>143118</v>
      </c>
      <c r="J45" s="62">
        <v>90</v>
      </c>
      <c r="K45" s="62">
        <v>82646</v>
      </c>
      <c r="L45" s="62">
        <v>35</v>
      </c>
      <c r="M45" s="62">
        <v>28275</v>
      </c>
      <c r="N45" s="62">
        <v>65</v>
      </c>
      <c r="O45" s="62">
        <v>32616</v>
      </c>
    </row>
    <row r="46" spans="2:15" ht="18" customHeight="1">
      <c r="B46" s="125"/>
      <c r="C46" s="55" t="s">
        <v>931</v>
      </c>
      <c r="D46" s="62">
        <v>20</v>
      </c>
      <c r="E46" s="62">
        <v>8733.1200000000008</v>
      </c>
      <c r="F46" s="62">
        <v>5</v>
      </c>
      <c r="G46" s="62">
        <v>418</v>
      </c>
      <c r="H46" s="62">
        <v>8</v>
      </c>
      <c r="I46" s="62">
        <v>1980</v>
      </c>
      <c r="J46" s="62">
        <v>2</v>
      </c>
      <c r="K46" s="62">
        <v>2333</v>
      </c>
      <c r="L46" s="62">
        <v>0</v>
      </c>
      <c r="M46" s="62">
        <v>0</v>
      </c>
      <c r="N46" s="62">
        <v>5</v>
      </c>
      <c r="O46" s="62">
        <v>4003</v>
      </c>
    </row>
    <row r="47" spans="2:15" ht="18" customHeight="1">
      <c r="B47" s="125"/>
      <c r="C47" s="55" t="s">
        <v>932</v>
      </c>
      <c r="D47" s="62">
        <v>34</v>
      </c>
      <c r="E47" s="62">
        <v>10110.0249999999</v>
      </c>
      <c r="F47" s="62">
        <v>9</v>
      </c>
      <c r="G47" s="62">
        <v>728</v>
      </c>
      <c r="H47" s="62">
        <v>18</v>
      </c>
      <c r="I47" s="62">
        <v>6207</v>
      </c>
      <c r="J47" s="62">
        <v>2</v>
      </c>
      <c r="K47" s="62">
        <v>1873</v>
      </c>
      <c r="L47" s="62">
        <v>1</v>
      </c>
      <c r="M47" s="62">
        <v>669</v>
      </c>
      <c r="N47" s="62">
        <v>4</v>
      </c>
      <c r="O47" s="62">
        <v>634</v>
      </c>
    </row>
    <row r="48" spans="2:15" ht="18" customHeight="1">
      <c r="B48" s="125"/>
      <c r="C48" s="55" t="s">
        <v>933</v>
      </c>
      <c r="D48" s="62">
        <v>63</v>
      </c>
      <c r="E48" s="62">
        <v>29846.404999999999</v>
      </c>
      <c r="F48" s="62">
        <v>27</v>
      </c>
      <c r="G48" s="62">
        <v>6497</v>
      </c>
      <c r="H48" s="62">
        <v>21</v>
      </c>
      <c r="I48" s="62">
        <v>7182</v>
      </c>
      <c r="J48" s="62">
        <v>6</v>
      </c>
      <c r="K48" s="62">
        <v>9152</v>
      </c>
      <c r="L48" s="62">
        <v>3</v>
      </c>
      <c r="M48" s="62">
        <v>6258</v>
      </c>
      <c r="N48" s="62">
        <v>6</v>
      </c>
      <c r="O48" s="62">
        <v>757</v>
      </c>
    </row>
    <row r="49" spans="2:15" ht="18" customHeight="1">
      <c r="B49" s="125"/>
      <c r="C49" s="55" t="s">
        <v>934</v>
      </c>
      <c r="D49" s="62">
        <v>207</v>
      </c>
      <c r="E49" s="62">
        <v>115674.16499999999</v>
      </c>
      <c r="F49" s="62">
        <v>151</v>
      </c>
      <c r="G49" s="62">
        <v>71915</v>
      </c>
      <c r="H49" s="62">
        <v>27</v>
      </c>
      <c r="I49" s="62">
        <v>15940</v>
      </c>
      <c r="J49" s="62">
        <v>8</v>
      </c>
      <c r="K49" s="62">
        <v>12292</v>
      </c>
      <c r="L49" s="62">
        <v>8</v>
      </c>
      <c r="M49" s="62">
        <v>5354</v>
      </c>
      <c r="N49" s="62">
        <v>13</v>
      </c>
      <c r="O49" s="62">
        <v>10173</v>
      </c>
    </row>
    <row r="50" spans="2:15" ht="18" customHeight="1">
      <c r="B50" s="125"/>
      <c r="C50" s="55" t="s">
        <v>935</v>
      </c>
      <c r="D50" s="62">
        <v>134</v>
      </c>
      <c r="E50" s="62">
        <v>60926.955000000002</v>
      </c>
      <c r="F50" s="62">
        <v>77</v>
      </c>
      <c r="G50" s="62">
        <v>24609</v>
      </c>
      <c r="H50" s="62">
        <v>37</v>
      </c>
      <c r="I50" s="62">
        <v>19139</v>
      </c>
      <c r="J50" s="62">
        <v>9</v>
      </c>
      <c r="K50" s="62">
        <v>5737</v>
      </c>
      <c r="L50" s="62">
        <v>4</v>
      </c>
      <c r="M50" s="62">
        <v>7515</v>
      </c>
      <c r="N50" s="62">
        <v>7</v>
      </c>
      <c r="O50" s="62">
        <v>3927</v>
      </c>
    </row>
    <row r="51" spans="2:15" ht="18" customHeight="1">
      <c r="B51" s="125"/>
      <c r="C51" s="55" t="s">
        <v>936</v>
      </c>
      <c r="D51" s="62">
        <v>336</v>
      </c>
      <c r="E51" s="62">
        <v>118295.579</v>
      </c>
      <c r="F51" s="62">
        <v>213</v>
      </c>
      <c r="G51" s="62">
        <v>62213</v>
      </c>
      <c r="H51" s="62">
        <v>91</v>
      </c>
      <c r="I51" s="62">
        <v>37089</v>
      </c>
      <c r="J51" s="62">
        <v>14</v>
      </c>
      <c r="K51" s="62">
        <v>10281</v>
      </c>
      <c r="L51" s="62">
        <v>6</v>
      </c>
      <c r="M51" s="62">
        <v>4101</v>
      </c>
      <c r="N51" s="62">
        <v>12</v>
      </c>
      <c r="O51" s="62">
        <v>4611</v>
      </c>
    </row>
    <row r="52" spans="2:15" ht="18" customHeight="1">
      <c r="B52" s="125"/>
      <c r="C52" s="55" t="s">
        <v>937</v>
      </c>
      <c r="D52" s="62">
        <v>1612</v>
      </c>
      <c r="E52" s="62">
        <v>346239.57400000002</v>
      </c>
      <c r="F52" s="62">
        <v>1430</v>
      </c>
      <c r="G52" s="62">
        <v>246908</v>
      </c>
      <c r="H52" s="62">
        <v>112</v>
      </c>
      <c r="I52" s="62">
        <v>48688</v>
      </c>
      <c r="J52" s="62">
        <v>43</v>
      </c>
      <c r="K52" s="62">
        <v>38964</v>
      </c>
      <c r="L52" s="62">
        <v>13</v>
      </c>
      <c r="M52" s="62">
        <v>4378</v>
      </c>
      <c r="N52" s="62">
        <v>14</v>
      </c>
      <c r="O52" s="62">
        <v>7303</v>
      </c>
    </row>
    <row r="53" spans="2:15" ht="18" customHeight="1">
      <c r="B53" s="126"/>
      <c r="C53" s="55" t="s">
        <v>989</v>
      </c>
      <c r="D53" s="62">
        <v>398</v>
      </c>
      <c r="E53" s="62">
        <v>33491.788999999997</v>
      </c>
      <c r="F53" s="62">
        <v>353</v>
      </c>
      <c r="G53" s="62">
        <v>23374</v>
      </c>
      <c r="H53" s="62">
        <v>35</v>
      </c>
      <c r="I53" s="62">
        <v>6893</v>
      </c>
      <c r="J53" s="62">
        <v>6</v>
      </c>
      <c r="K53" s="62">
        <v>2014</v>
      </c>
      <c r="L53" s="62">
        <v>0</v>
      </c>
      <c r="M53" s="62">
        <v>0</v>
      </c>
      <c r="N53" s="62">
        <v>4</v>
      </c>
      <c r="O53" s="62">
        <v>1210</v>
      </c>
    </row>
    <row r="54" spans="2:15" ht="18" customHeight="1">
      <c r="B54" s="124" t="s">
        <v>942</v>
      </c>
      <c r="C54" s="54" t="s">
        <v>901</v>
      </c>
      <c r="D54" s="62">
        <v>777</v>
      </c>
      <c r="E54" s="62">
        <v>137495.25599999999</v>
      </c>
      <c r="F54" s="62">
        <v>574</v>
      </c>
      <c r="G54" s="62">
        <v>59349</v>
      </c>
      <c r="H54" s="62">
        <v>160</v>
      </c>
      <c r="I54" s="62">
        <v>42163</v>
      </c>
      <c r="J54" s="62">
        <v>4</v>
      </c>
      <c r="K54" s="62">
        <v>8491</v>
      </c>
      <c r="L54" s="62">
        <v>13</v>
      </c>
      <c r="M54" s="62">
        <v>22643</v>
      </c>
      <c r="N54" s="62">
        <v>26</v>
      </c>
      <c r="O54" s="62">
        <v>4849</v>
      </c>
    </row>
    <row r="55" spans="2:15" ht="18" customHeight="1">
      <c r="B55" s="125"/>
      <c r="C55" s="55" t="s">
        <v>931</v>
      </c>
      <c r="D55" s="62">
        <v>6</v>
      </c>
      <c r="E55" s="62">
        <v>9940.26</v>
      </c>
      <c r="F55" s="62">
        <v>1</v>
      </c>
      <c r="G55" s="62">
        <v>67</v>
      </c>
      <c r="H55" s="62">
        <v>2</v>
      </c>
      <c r="I55" s="62">
        <v>170</v>
      </c>
      <c r="J55" s="62">
        <v>0</v>
      </c>
      <c r="K55" s="62">
        <v>0</v>
      </c>
      <c r="L55" s="62">
        <v>2</v>
      </c>
      <c r="M55" s="62">
        <v>9416</v>
      </c>
      <c r="N55" s="62">
        <v>1</v>
      </c>
      <c r="O55" s="62">
        <v>288</v>
      </c>
    </row>
    <row r="56" spans="2:15" ht="18" customHeight="1">
      <c r="B56" s="125"/>
      <c r="C56" s="55" t="s">
        <v>932</v>
      </c>
      <c r="D56" s="62">
        <v>29</v>
      </c>
      <c r="E56" s="62">
        <v>6338.61</v>
      </c>
      <c r="F56" s="62">
        <v>6</v>
      </c>
      <c r="G56" s="62">
        <v>303</v>
      </c>
      <c r="H56" s="62">
        <v>18</v>
      </c>
      <c r="I56" s="62">
        <v>4800</v>
      </c>
      <c r="J56" s="62">
        <v>1</v>
      </c>
      <c r="K56" s="62">
        <v>927</v>
      </c>
      <c r="L56" s="62">
        <v>2</v>
      </c>
      <c r="M56" s="62">
        <v>84</v>
      </c>
      <c r="N56" s="62">
        <v>2</v>
      </c>
      <c r="O56" s="62">
        <v>226</v>
      </c>
    </row>
    <row r="57" spans="2:15" ht="18" customHeight="1">
      <c r="B57" s="125"/>
      <c r="C57" s="55" t="s">
        <v>933</v>
      </c>
      <c r="D57" s="62">
        <v>29</v>
      </c>
      <c r="E57" s="62">
        <v>12737.89</v>
      </c>
      <c r="F57" s="62">
        <v>7</v>
      </c>
      <c r="G57" s="62">
        <v>712</v>
      </c>
      <c r="H57" s="62">
        <v>18</v>
      </c>
      <c r="I57" s="62">
        <v>6460</v>
      </c>
      <c r="J57" s="62">
        <v>0</v>
      </c>
      <c r="K57" s="62">
        <v>0</v>
      </c>
      <c r="L57" s="62">
        <v>1</v>
      </c>
      <c r="M57" s="62">
        <v>4900</v>
      </c>
      <c r="N57" s="62">
        <v>3</v>
      </c>
      <c r="O57" s="62">
        <v>666</v>
      </c>
    </row>
    <row r="58" spans="2:15" ht="18" customHeight="1">
      <c r="B58" s="125"/>
      <c r="C58" s="55" t="s">
        <v>934</v>
      </c>
      <c r="D58" s="62">
        <v>27</v>
      </c>
      <c r="E58" s="62">
        <v>17383.98</v>
      </c>
      <c r="F58" s="62">
        <v>7</v>
      </c>
      <c r="G58" s="62">
        <v>4908</v>
      </c>
      <c r="H58" s="62">
        <v>12</v>
      </c>
      <c r="I58" s="62">
        <v>8590</v>
      </c>
      <c r="J58" s="62">
        <v>0</v>
      </c>
      <c r="K58" s="62">
        <v>0</v>
      </c>
      <c r="L58" s="62">
        <v>1</v>
      </c>
      <c r="M58" s="62">
        <v>2296</v>
      </c>
      <c r="N58" s="62">
        <v>7</v>
      </c>
      <c r="O58" s="62">
        <v>1590</v>
      </c>
    </row>
    <row r="59" spans="2:15" ht="18" customHeight="1">
      <c r="B59" s="125"/>
      <c r="C59" s="55" t="s">
        <v>935</v>
      </c>
      <c r="D59" s="62">
        <v>33</v>
      </c>
      <c r="E59" s="62">
        <v>14372.7</v>
      </c>
      <c r="F59" s="62">
        <v>13</v>
      </c>
      <c r="G59" s="62">
        <v>1589</v>
      </c>
      <c r="H59" s="62">
        <v>18</v>
      </c>
      <c r="I59" s="62">
        <v>5668</v>
      </c>
      <c r="J59" s="62">
        <v>1</v>
      </c>
      <c r="K59" s="62">
        <v>7036</v>
      </c>
      <c r="L59" s="62">
        <v>0</v>
      </c>
      <c r="M59" s="62">
        <v>0</v>
      </c>
      <c r="N59" s="62">
        <v>1</v>
      </c>
      <c r="O59" s="62">
        <v>79</v>
      </c>
    </row>
    <row r="60" spans="2:15" ht="18" customHeight="1">
      <c r="B60" s="125"/>
      <c r="C60" s="55" t="s">
        <v>936</v>
      </c>
      <c r="D60" s="62">
        <v>38</v>
      </c>
      <c r="E60" s="62">
        <v>8978.43</v>
      </c>
      <c r="F60" s="62">
        <v>17</v>
      </c>
      <c r="G60" s="62">
        <v>2254</v>
      </c>
      <c r="H60" s="62">
        <v>19</v>
      </c>
      <c r="I60" s="62">
        <v>5944</v>
      </c>
      <c r="J60" s="62">
        <v>0</v>
      </c>
      <c r="K60" s="62">
        <v>0</v>
      </c>
      <c r="L60" s="62">
        <v>0</v>
      </c>
      <c r="M60" s="62">
        <v>0</v>
      </c>
      <c r="N60" s="62">
        <v>2</v>
      </c>
      <c r="O60" s="62">
        <v>781</v>
      </c>
    </row>
    <row r="61" spans="2:15" ht="18" customHeight="1">
      <c r="B61" s="125"/>
      <c r="C61" s="55" t="s">
        <v>937</v>
      </c>
      <c r="D61" s="62">
        <v>285</v>
      </c>
      <c r="E61" s="62">
        <v>44990.756000000001</v>
      </c>
      <c r="F61" s="62">
        <v>236</v>
      </c>
      <c r="G61" s="62">
        <v>35619</v>
      </c>
      <c r="H61" s="62">
        <v>39</v>
      </c>
      <c r="I61" s="62">
        <v>7124</v>
      </c>
      <c r="J61" s="62">
        <v>1</v>
      </c>
      <c r="K61" s="62">
        <v>465</v>
      </c>
      <c r="L61" s="62">
        <v>3</v>
      </c>
      <c r="M61" s="62">
        <v>849</v>
      </c>
      <c r="N61" s="62">
        <v>6</v>
      </c>
      <c r="O61" s="62">
        <v>933</v>
      </c>
    </row>
    <row r="62" spans="2:15" ht="18" customHeight="1">
      <c r="B62" s="126"/>
      <c r="C62" s="55" t="s">
        <v>989</v>
      </c>
      <c r="D62" s="62">
        <v>330</v>
      </c>
      <c r="E62" s="62">
        <v>22752.629999999899</v>
      </c>
      <c r="F62" s="62">
        <v>287</v>
      </c>
      <c r="G62" s="62">
        <v>13898</v>
      </c>
      <c r="H62" s="62">
        <v>34</v>
      </c>
      <c r="I62" s="62">
        <v>3407</v>
      </c>
      <c r="J62" s="62">
        <v>1</v>
      </c>
      <c r="K62" s="62">
        <v>63</v>
      </c>
      <c r="L62" s="62">
        <v>4</v>
      </c>
      <c r="M62" s="62">
        <v>5099</v>
      </c>
      <c r="N62" s="62">
        <v>4</v>
      </c>
      <c r="O62" s="62">
        <v>286</v>
      </c>
    </row>
    <row r="63" spans="2:15" ht="18" customHeight="1">
      <c r="B63" s="124" t="s">
        <v>943</v>
      </c>
      <c r="C63" s="54" t="s">
        <v>901</v>
      </c>
      <c r="D63" s="62">
        <v>841</v>
      </c>
      <c r="E63" s="62">
        <v>197986.15999999901</v>
      </c>
      <c r="F63" s="62">
        <v>615</v>
      </c>
      <c r="G63" s="62">
        <v>81568</v>
      </c>
      <c r="H63" s="62">
        <v>187</v>
      </c>
      <c r="I63" s="62">
        <v>90356</v>
      </c>
      <c r="J63" s="62">
        <v>6</v>
      </c>
      <c r="K63" s="62">
        <v>11847</v>
      </c>
      <c r="L63" s="62">
        <v>8</v>
      </c>
      <c r="M63" s="62">
        <v>6211</v>
      </c>
      <c r="N63" s="62">
        <v>25</v>
      </c>
      <c r="O63" s="62">
        <v>8005</v>
      </c>
    </row>
    <row r="64" spans="2:15" ht="18" customHeight="1">
      <c r="B64" s="125"/>
      <c r="C64" s="55" t="s">
        <v>931</v>
      </c>
      <c r="D64" s="62">
        <v>12</v>
      </c>
      <c r="E64" s="62">
        <v>1499.88</v>
      </c>
      <c r="F64" s="62">
        <v>4</v>
      </c>
      <c r="G64" s="62">
        <v>936</v>
      </c>
      <c r="H64" s="62">
        <v>7</v>
      </c>
      <c r="I64" s="62">
        <v>520</v>
      </c>
      <c r="J64" s="62">
        <v>0</v>
      </c>
      <c r="K64" s="62">
        <v>0</v>
      </c>
      <c r="L64" s="62">
        <v>0</v>
      </c>
      <c r="M64" s="62">
        <v>0</v>
      </c>
      <c r="N64" s="62">
        <v>1</v>
      </c>
      <c r="O64" s="62">
        <v>45</v>
      </c>
    </row>
    <row r="65" spans="2:15" ht="18" customHeight="1">
      <c r="B65" s="125"/>
      <c r="C65" s="55" t="s">
        <v>932</v>
      </c>
      <c r="D65" s="62">
        <v>12</v>
      </c>
      <c r="E65" s="62">
        <v>3295.95</v>
      </c>
      <c r="F65" s="62">
        <v>7</v>
      </c>
      <c r="G65" s="62">
        <v>2354</v>
      </c>
      <c r="H65" s="62">
        <v>4</v>
      </c>
      <c r="I65" s="62">
        <v>908</v>
      </c>
      <c r="J65" s="62">
        <v>0</v>
      </c>
      <c r="K65" s="62">
        <v>0</v>
      </c>
      <c r="L65" s="62">
        <v>0</v>
      </c>
      <c r="M65" s="62">
        <v>0</v>
      </c>
      <c r="N65" s="62">
        <v>1</v>
      </c>
      <c r="O65" s="62">
        <v>34</v>
      </c>
    </row>
    <row r="66" spans="2:15" ht="18" customHeight="1">
      <c r="B66" s="125"/>
      <c r="C66" s="55" t="s">
        <v>933</v>
      </c>
      <c r="D66" s="62">
        <v>28</v>
      </c>
      <c r="E66" s="62">
        <v>7258.69</v>
      </c>
      <c r="F66" s="62">
        <v>9</v>
      </c>
      <c r="G66" s="62">
        <v>2490</v>
      </c>
      <c r="H66" s="62">
        <v>13</v>
      </c>
      <c r="I66" s="62">
        <v>3494</v>
      </c>
      <c r="J66" s="62">
        <v>0</v>
      </c>
      <c r="K66" s="62">
        <v>0</v>
      </c>
      <c r="L66" s="62">
        <v>1</v>
      </c>
      <c r="M66" s="62">
        <v>981</v>
      </c>
      <c r="N66" s="62">
        <v>5</v>
      </c>
      <c r="O66" s="62">
        <v>295</v>
      </c>
    </row>
    <row r="67" spans="2:15" ht="18" customHeight="1">
      <c r="B67" s="125"/>
      <c r="C67" s="55" t="s">
        <v>934</v>
      </c>
      <c r="D67" s="62">
        <v>93</v>
      </c>
      <c r="E67" s="62">
        <v>22839.65</v>
      </c>
      <c r="F67" s="62">
        <v>62</v>
      </c>
      <c r="G67" s="62">
        <v>9558</v>
      </c>
      <c r="H67" s="62">
        <v>29</v>
      </c>
      <c r="I67" s="62">
        <v>11731</v>
      </c>
      <c r="J67" s="62">
        <v>0</v>
      </c>
      <c r="K67" s="62">
        <v>0</v>
      </c>
      <c r="L67" s="62">
        <v>1</v>
      </c>
      <c r="M67" s="62">
        <v>1302</v>
      </c>
      <c r="N67" s="62">
        <v>1</v>
      </c>
      <c r="O67" s="62">
        <v>248</v>
      </c>
    </row>
    <row r="68" spans="2:15" ht="18" customHeight="1">
      <c r="B68" s="125"/>
      <c r="C68" s="55" t="s">
        <v>935</v>
      </c>
      <c r="D68" s="62">
        <v>49</v>
      </c>
      <c r="E68" s="62">
        <v>15181.53</v>
      </c>
      <c r="F68" s="62">
        <v>28</v>
      </c>
      <c r="G68" s="62">
        <v>7211</v>
      </c>
      <c r="H68" s="62">
        <v>18</v>
      </c>
      <c r="I68" s="62">
        <v>6107</v>
      </c>
      <c r="J68" s="62">
        <v>0</v>
      </c>
      <c r="K68" s="62">
        <v>0</v>
      </c>
      <c r="L68" s="62">
        <v>0</v>
      </c>
      <c r="M68" s="62">
        <v>0</v>
      </c>
      <c r="N68" s="62">
        <v>3</v>
      </c>
      <c r="O68" s="62">
        <v>1864</v>
      </c>
    </row>
    <row r="69" spans="2:15" ht="18" customHeight="1">
      <c r="B69" s="125"/>
      <c r="C69" s="55" t="s">
        <v>936</v>
      </c>
      <c r="D69" s="62">
        <v>56</v>
      </c>
      <c r="E69" s="62">
        <v>47801.402000000002</v>
      </c>
      <c r="F69" s="62">
        <v>27</v>
      </c>
      <c r="G69" s="62">
        <v>7615</v>
      </c>
      <c r="H69" s="62">
        <v>26</v>
      </c>
      <c r="I69" s="62">
        <v>38281</v>
      </c>
      <c r="J69" s="62">
        <v>0</v>
      </c>
      <c r="K69" s="62">
        <v>0</v>
      </c>
      <c r="L69" s="62">
        <v>1</v>
      </c>
      <c r="M69" s="62">
        <v>1312</v>
      </c>
      <c r="N69" s="62">
        <v>2</v>
      </c>
      <c r="O69" s="62">
        <v>594</v>
      </c>
    </row>
    <row r="70" spans="2:15" ht="18" customHeight="1">
      <c r="B70" s="125"/>
      <c r="C70" s="55" t="s">
        <v>937</v>
      </c>
      <c r="D70" s="62">
        <v>473</v>
      </c>
      <c r="E70" s="62">
        <v>88985.338000000003</v>
      </c>
      <c r="F70" s="62">
        <v>383</v>
      </c>
      <c r="G70" s="62">
        <v>43775</v>
      </c>
      <c r="H70" s="62">
        <v>75</v>
      </c>
      <c r="I70" s="62">
        <v>27097</v>
      </c>
      <c r="J70" s="62">
        <v>5</v>
      </c>
      <c r="K70" s="62">
        <v>11775</v>
      </c>
      <c r="L70" s="62">
        <v>4</v>
      </c>
      <c r="M70" s="62">
        <v>2467</v>
      </c>
      <c r="N70" s="62">
        <v>6</v>
      </c>
      <c r="O70" s="62">
        <v>3871</v>
      </c>
    </row>
    <row r="71" spans="2:15" ht="18" customHeight="1">
      <c r="B71" s="126"/>
      <c r="C71" s="55" t="s">
        <v>989</v>
      </c>
      <c r="D71" s="62">
        <v>118</v>
      </c>
      <c r="E71" s="62">
        <v>11123.72</v>
      </c>
      <c r="F71" s="62">
        <v>95</v>
      </c>
      <c r="G71" s="62">
        <v>7631</v>
      </c>
      <c r="H71" s="62">
        <v>15</v>
      </c>
      <c r="I71" s="62">
        <v>2218</v>
      </c>
      <c r="J71" s="62">
        <v>1</v>
      </c>
      <c r="K71" s="62">
        <v>71</v>
      </c>
      <c r="L71" s="62">
        <v>1</v>
      </c>
      <c r="M71" s="62">
        <v>149</v>
      </c>
      <c r="N71" s="62">
        <v>6</v>
      </c>
      <c r="O71" s="62">
        <v>1055</v>
      </c>
    </row>
    <row r="72" spans="2:15" ht="18" customHeight="1">
      <c r="B72" s="124" t="s">
        <v>944</v>
      </c>
      <c r="C72" s="54" t="s">
        <v>901</v>
      </c>
      <c r="D72" s="62">
        <v>705</v>
      </c>
      <c r="E72" s="62">
        <v>152865.34399999899</v>
      </c>
      <c r="F72" s="62">
        <v>516</v>
      </c>
      <c r="G72" s="62">
        <v>73423</v>
      </c>
      <c r="H72" s="62">
        <v>114</v>
      </c>
      <c r="I72" s="62">
        <v>45695</v>
      </c>
      <c r="J72" s="62">
        <v>13</v>
      </c>
      <c r="K72" s="62">
        <v>10766</v>
      </c>
      <c r="L72" s="62">
        <v>14</v>
      </c>
      <c r="M72" s="62">
        <v>12310</v>
      </c>
      <c r="N72" s="62">
        <v>48</v>
      </c>
      <c r="O72" s="62">
        <v>10672</v>
      </c>
    </row>
    <row r="73" spans="2:15" ht="18" customHeight="1">
      <c r="B73" s="125"/>
      <c r="C73" s="55" t="s">
        <v>931</v>
      </c>
      <c r="D73" s="62">
        <v>14</v>
      </c>
      <c r="E73" s="62">
        <v>5695.29</v>
      </c>
      <c r="F73" s="62">
        <v>6</v>
      </c>
      <c r="G73" s="62">
        <v>3273</v>
      </c>
      <c r="H73" s="62">
        <v>6</v>
      </c>
      <c r="I73" s="62">
        <v>1552</v>
      </c>
      <c r="J73" s="62">
        <v>1</v>
      </c>
      <c r="K73" s="62">
        <v>80</v>
      </c>
      <c r="L73" s="62">
        <v>0</v>
      </c>
      <c r="M73" s="62">
        <v>0</v>
      </c>
      <c r="N73" s="62">
        <v>1</v>
      </c>
      <c r="O73" s="62">
        <v>791</v>
      </c>
    </row>
    <row r="74" spans="2:15" ht="18" customHeight="1">
      <c r="B74" s="125"/>
      <c r="C74" s="55" t="s">
        <v>932</v>
      </c>
      <c r="D74" s="62">
        <v>29</v>
      </c>
      <c r="E74" s="62">
        <v>11288.5539999999</v>
      </c>
      <c r="F74" s="62">
        <v>23</v>
      </c>
      <c r="G74" s="62">
        <v>8439</v>
      </c>
      <c r="H74" s="62">
        <v>3</v>
      </c>
      <c r="I74" s="62">
        <v>1184</v>
      </c>
      <c r="J74" s="62">
        <v>0</v>
      </c>
      <c r="K74" s="62">
        <v>0</v>
      </c>
      <c r="L74" s="62">
        <v>1</v>
      </c>
      <c r="M74" s="62">
        <v>463</v>
      </c>
      <c r="N74" s="62">
        <v>2</v>
      </c>
      <c r="O74" s="62">
        <v>1202</v>
      </c>
    </row>
    <row r="75" spans="2:15" ht="18" customHeight="1">
      <c r="B75" s="125"/>
      <c r="C75" s="55" t="s">
        <v>933</v>
      </c>
      <c r="D75" s="62">
        <v>27</v>
      </c>
      <c r="E75" s="62">
        <v>11521.0999999999</v>
      </c>
      <c r="F75" s="62">
        <v>5</v>
      </c>
      <c r="G75" s="62">
        <v>1243</v>
      </c>
      <c r="H75" s="62">
        <v>12</v>
      </c>
      <c r="I75" s="62">
        <v>2923</v>
      </c>
      <c r="J75" s="62">
        <v>3</v>
      </c>
      <c r="K75" s="62">
        <v>5943</v>
      </c>
      <c r="L75" s="62">
        <v>3</v>
      </c>
      <c r="M75" s="62">
        <v>830</v>
      </c>
      <c r="N75" s="62">
        <v>4</v>
      </c>
      <c r="O75" s="62">
        <v>582</v>
      </c>
    </row>
    <row r="76" spans="2:15" ht="18" customHeight="1">
      <c r="B76" s="125"/>
      <c r="C76" s="55" t="s">
        <v>934</v>
      </c>
      <c r="D76" s="62">
        <v>34</v>
      </c>
      <c r="E76" s="62">
        <v>9996.43</v>
      </c>
      <c r="F76" s="62">
        <v>15</v>
      </c>
      <c r="G76" s="62">
        <v>2868</v>
      </c>
      <c r="H76" s="62">
        <v>11</v>
      </c>
      <c r="I76" s="62">
        <v>1622</v>
      </c>
      <c r="J76" s="62">
        <v>4</v>
      </c>
      <c r="K76" s="62">
        <v>3473</v>
      </c>
      <c r="L76" s="62">
        <v>0</v>
      </c>
      <c r="M76" s="62">
        <v>0</v>
      </c>
      <c r="N76" s="62">
        <v>4</v>
      </c>
      <c r="O76" s="62">
        <v>2033</v>
      </c>
    </row>
    <row r="77" spans="2:15" ht="18" customHeight="1">
      <c r="B77" s="125"/>
      <c r="C77" s="55" t="s">
        <v>935</v>
      </c>
      <c r="D77" s="62">
        <v>53</v>
      </c>
      <c r="E77" s="62">
        <v>16868.939999999999</v>
      </c>
      <c r="F77" s="62">
        <v>19</v>
      </c>
      <c r="G77" s="62">
        <v>2847</v>
      </c>
      <c r="H77" s="62">
        <v>18</v>
      </c>
      <c r="I77" s="62">
        <v>7671</v>
      </c>
      <c r="J77" s="62">
        <v>2</v>
      </c>
      <c r="K77" s="62">
        <v>694</v>
      </c>
      <c r="L77" s="62">
        <v>4</v>
      </c>
      <c r="M77" s="62">
        <v>3255</v>
      </c>
      <c r="N77" s="62">
        <v>10</v>
      </c>
      <c r="O77" s="62">
        <v>2404</v>
      </c>
    </row>
    <row r="78" spans="2:15" ht="18" customHeight="1">
      <c r="B78" s="125"/>
      <c r="C78" s="55" t="s">
        <v>936</v>
      </c>
      <c r="D78" s="62">
        <v>70</v>
      </c>
      <c r="E78" s="62">
        <v>14405</v>
      </c>
      <c r="F78" s="62">
        <v>35</v>
      </c>
      <c r="G78" s="62">
        <v>6362</v>
      </c>
      <c r="H78" s="62">
        <v>19</v>
      </c>
      <c r="I78" s="62">
        <v>5140</v>
      </c>
      <c r="J78" s="62">
        <v>2</v>
      </c>
      <c r="K78" s="62">
        <v>516</v>
      </c>
      <c r="L78" s="62">
        <v>0</v>
      </c>
      <c r="M78" s="62">
        <v>0</v>
      </c>
      <c r="N78" s="62">
        <v>14</v>
      </c>
      <c r="O78" s="62">
        <v>2387</v>
      </c>
    </row>
    <row r="79" spans="2:15" ht="18" customHeight="1">
      <c r="B79" s="125"/>
      <c r="C79" s="55" t="s">
        <v>937</v>
      </c>
      <c r="D79" s="62">
        <v>406</v>
      </c>
      <c r="E79" s="62">
        <v>69363.08</v>
      </c>
      <c r="F79" s="62">
        <v>353</v>
      </c>
      <c r="G79" s="62">
        <v>43975</v>
      </c>
      <c r="H79" s="62">
        <v>42</v>
      </c>
      <c r="I79" s="62">
        <v>24641</v>
      </c>
      <c r="J79" s="62">
        <v>1</v>
      </c>
      <c r="K79" s="62">
        <v>59</v>
      </c>
      <c r="L79" s="62">
        <v>0</v>
      </c>
      <c r="M79" s="62">
        <v>0</v>
      </c>
      <c r="N79" s="62">
        <v>10</v>
      </c>
      <c r="O79" s="62">
        <v>687</v>
      </c>
    </row>
    <row r="80" spans="2:15" ht="18" customHeight="1">
      <c r="B80" s="126"/>
      <c r="C80" s="55" t="s">
        <v>989</v>
      </c>
      <c r="D80" s="62">
        <v>72</v>
      </c>
      <c r="E80" s="62">
        <v>13726.949999999901</v>
      </c>
      <c r="F80" s="62">
        <v>60</v>
      </c>
      <c r="G80" s="62">
        <v>4417</v>
      </c>
      <c r="H80" s="62">
        <v>3</v>
      </c>
      <c r="I80" s="62">
        <v>963</v>
      </c>
      <c r="J80" s="62">
        <v>0</v>
      </c>
      <c r="K80" s="62">
        <v>0</v>
      </c>
      <c r="L80" s="62">
        <v>6</v>
      </c>
      <c r="M80" s="62">
        <v>7762</v>
      </c>
      <c r="N80" s="62">
        <v>3</v>
      </c>
      <c r="O80" s="62">
        <v>585</v>
      </c>
    </row>
    <row r="81" spans="2:15" ht="18" customHeight="1">
      <c r="B81" s="124" t="s">
        <v>912</v>
      </c>
      <c r="C81" s="54" t="s">
        <v>901</v>
      </c>
      <c r="D81" s="62">
        <v>144</v>
      </c>
      <c r="E81" s="62">
        <v>22448.62</v>
      </c>
      <c r="F81" s="62">
        <v>92</v>
      </c>
      <c r="G81" s="62">
        <v>7367</v>
      </c>
      <c r="H81" s="62">
        <v>20</v>
      </c>
      <c r="I81" s="62">
        <v>2034</v>
      </c>
      <c r="J81" s="62">
        <v>2</v>
      </c>
      <c r="K81" s="62">
        <v>1720</v>
      </c>
      <c r="L81" s="62">
        <v>1</v>
      </c>
      <c r="M81" s="62">
        <v>5</v>
      </c>
      <c r="N81" s="62">
        <v>29</v>
      </c>
      <c r="O81" s="62">
        <v>11324</v>
      </c>
    </row>
    <row r="82" spans="2:15" ht="18" customHeight="1">
      <c r="B82" s="125"/>
      <c r="C82" s="55" t="s">
        <v>931</v>
      </c>
      <c r="D82" s="62">
        <v>8</v>
      </c>
      <c r="E82" s="62">
        <v>806</v>
      </c>
      <c r="F82" s="62">
        <v>0</v>
      </c>
      <c r="G82" s="62">
        <v>0</v>
      </c>
      <c r="H82" s="62">
        <v>7</v>
      </c>
      <c r="I82" s="62">
        <v>708</v>
      </c>
      <c r="J82" s="62">
        <v>0</v>
      </c>
      <c r="K82" s="62">
        <v>0</v>
      </c>
      <c r="L82" s="62">
        <v>0</v>
      </c>
      <c r="M82" s="62">
        <v>0</v>
      </c>
      <c r="N82" s="62">
        <v>1</v>
      </c>
      <c r="O82" s="62">
        <v>98</v>
      </c>
    </row>
    <row r="83" spans="2:15" ht="18" customHeight="1">
      <c r="B83" s="125"/>
      <c r="C83" s="55" t="s">
        <v>932</v>
      </c>
      <c r="D83" s="62">
        <v>9</v>
      </c>
      <c r="E83" s="62">
        <v>3992.49</v>
      </c>
      <c r="F83" s="62">
        <v>1</v>
      </c>
      <c r="G83" s="62">
        <v>36</v>
      </c>
      <c r="H83" s="62">
        <v>3</v>
      </c>
      <c r="I83" s="62">
        <v>180</v>
      </c>
      <c r="J83" s="62">
        <v>0</v>
      </c>
      <c r="K83" s="62">
        <v>0</v>
      </c>
      <c r="L83" s="62">
        <v>0</v>
      </c>
      <c r="M83" s="62">
        <v>0</v>
      </c>
      <c r="N83" s="62">
        <v>5</v>
      </c>
      <c r="O83" s="62">
        <v>3776</v>
      </c>
    </row>
    <row r="84" spans="2:15" ht="18" customHeight="1">
      <c r="B84" s="125"/>
      <c r="C84" s="55" t="s">
        <v>933</v>
      </c>
      <c r="D84" s="62">
        <v>7</v>
      </c>
      <c r="E84" s="62">
        <v>5442.2</v>
      </c>
      <c r="F84" s="62">
        <v>0</v>
      </c>
      <c r="G84" s="62">
        <v>0</v>
      </c>
      <c r="H84" s="62">
        <v>0</v>
      </c>
      <c r="I84" s="62">
        <v>0</v>
      </c>
      <c r="J84" s="62">
        <v>2</v>
      </c>
      <c r="K84" s="62">
        <v>1720</v>
      </c>
      <c r="L84" s="62">
        <v>1</v>
      </c>
      <c r="M84" s="62">
        <v>5</v>
      </c>
      <c r="N84" s="62">
        <v>4</v>
      </c>
      <c r="O84" s="62">
        <v>3718</v>
      </c>
    </row>
    <row r="85" spans="2:15" ht="18" customHeight="1">
      <c r="B85" s="125"/>
      <c r="C85" s="55" t="s">
        <v>934</v>
      </c>
      <c r="D85" s="62">
        <v>12</v>
      </c>
      <c r="E85" s="62">
        <v>2200.37</v>
      </c>
      <c r="F85" s="62">
        <v>4</v>
      </c>
      <c r="G85" s="62">
        <v>772</v>
      </c>
      <c r="H85" s="62">
        <v>2</v>
      </c>
      <c r="I85" s="62">
        <v>257</v>
      </c>
      <c r="J85" s="62">
        <v>0</v>
      </c>
      <c r="K85" s="62">
        <v>0</v>
      </c>
      <c r="L85" s="62">
        <v>0</v>
      </c>
      <c r="M85" s="62">
        <v>0</v>
      </c>
      <c r="N85" s="62">
        <v>6</v>
      </c>
      <c r="O85" s="62">
        <v>1172</v>
      </c>
    </row>
    <row r="86" spans="2:15" ht="18" customHeight="1">
      <c r="B86" s="125"/>
      <c r="C86" s="55" t="s">
        <v>935</v>
      </c>
      <c r="D86" s="62">
        <v>11</v>
      </c>
      <c r="E86" s="62">
        <v>1010.81999999999</v>
      </c>
      <c r="F86" s="62">
        <v>5</v>
      </c>
      <c r="G86" s="62">
        <v>493</v>
      </c>
      <c r="H86" s="62">
        <v>0</v>
      </c>
      <c r="I86" s="62">
        <v>30</v>
      </c>
      <c r="J86" s="62">
        <v>0</v>
      </c>
      <c r="K86" s="62">
        <v>0</v>
      </c>
      <c r="L86" s="62">
        <v>0</v>
      </c>
      <c r="M86" s="62">
        <v>0</v>
      </c>
      <c r="N86" s="62">
        <v>6</v>
      </c>
      <c r="O86" s="62">
        <v>487</v>
      </c>
    </row>
    <row r="87" spans="2:15" ht="18" customHeight="1">
      <c r="B87" s="125"/>
      <c r="C87" s="55" t="s">
        <v>936</v>
      </c>
      <c r="D87" s="62">
        <v>6</v>
      </c>
      <c r="E87" s="62">
        <v>1155.69999999999</v>
      </c>
      <c r="F87" s="62">
        <v>3</v>
      </c>
      <c r="G87" s="62">
        <v>468</v>
      </c>
      <c r="H87" s="62">
        <v>2</v>
      </c>
      <c r="I87" s="62">
        <v>533</v>
      </c>
      <c r="J87" s="62">
        <v>0</v>
      </c>
      <c r="K87" s="62">
        <v>0</v>
      </c>
      <c r="L87" s="62">
        <v>0</v>
      </c>
      <c r="M87" s="62">
        <v>0</v>
      </c>
      <c r="N87" s="62">
        <v>1</v>
      </c>
      <c r="O87" s="62">
        <v>155</v>
      </c>
    </row>
    <row r="88" spans="2:15" ht="18" customHeight="1">
      <c r="B88" s="125"/>
      <c r="C88" s="55" t="s">
        <v>937</v>
      </c>
      <c r="D88" s="62">
        <v>28</v>
      </c>
      <c r="E88" s="62">
        <v>3369.56</v>
      </c>
      <c r="F88" s="62">
        <v>19</v>
      </c>
      <c r="G88" s="62">
        <v>1651</v>
      </c>
      <c r="H88" s="62">
        <v>4</v>
      </c>
      <c r="I88" s="62">
        <v>251</v>
      </c>
      <c r="J88" s="62">
        <v>0</v>
      </c>
      <c r="K88" s="62">
        <v>0</v>
      </c>
      <c r="L88" s="62">
        <v>0</v>
      </c>
      <c r="M88" s="62">
        <v>0</v>
      </c>
      <c r="N88" s="62">
        <v>5</v>
      </c>
      <c r="O88" s="62">
        <v>1467</v>
      </c>
    </row>
    <row r="89" spans="2:15" ht="18" customHeight="1">
      <c r="B89" s="126"/>
      <c r="C89" s="55" t="s">
        <v>989</v>
      </c>
      <c r="D89" s="62">
        <v>63</v>
      </c>
      <c r="E89" s="62">
        <v>4471.4799999999996</v>
      </c>
      <c r="F89" s="62">
        <v>60</v>
      </c>
      <c r="G89" s="62">
        <v>3946</v>
      </c>
      <c r="H89" s="62">
        <v>2</v>
      </c>
      <c r="I89" s="62">
        <v>75</v>
      </c>
      <c r="J89" s="62">
        <v>0</v>
      </c>
      <c r="K89" s="62">
        <v>0</v>
      </c>
      <c r="L89" s="62">
        <v>0</v>
      </c>
      <c r="M89" s="62">
        <v>0</v>
      </c>
      <c r="N89" s="62">
        <v>1</v>
      </c>
      <c r="O89" s="62">
        <v>451</v>
      </c>
    </row>
    <row r="90" spans="2:15" ht="17.25" customHeight="1">
      <c r="B90" s="124" t="s">
        <v>945</v>
      </c>
      <c r="C90" s="54" t="s">
        <v>901</v>
      </c>
      <c r="D90" s="62">
        <v>9298</v>
      </c>
      <c r="E90" s="62">
        <v>2737282.67</v>
      </c>
      <c r="F90" s="62">
        <v>5394</v>
      </c>
      <c r="G90" s="62">
        <v>1211079</v>
      </c>
      <c r="H90" s="62">
        <v>2068</v>
      </c>
      <c r="I90" s="62">
        <v>632844</v>
      </c>
      <c r="J90" s="62">
        <v>311</v>
      </c>
      <c r="K90" s="62">
        <v>334720</v>
      </c>
      <c r="L90" s="62">
        <v>133</v>
      </c>
      <c r="M90" s="62">
        <v>93213</v>
      </c>
      <c r="N90" s="62">
        <v>1392</v>
      </c>
      <c r="O90" s="62">
        <v>465427</v>
      </c>
    </row>
    <row r="91" spans="2:15" ht="18" customHeight="1">
      <c r="B91" s="125"/>
      <c r="C91" s="55" t="s">
        <v>931</v>
      </c>
      <c r="D91" s="62">
        <v>553</v>
      </c>
      <c r="E91" s="62">
        <v>104777.314999999</v>
      </c>
      <c r="F91" s="62">
        <v>91</v>
      </c>
      <c r="G91" s="62">
        <v>15622</v>
      </c>
      <c r="H91" s="62">
        <v>248</v>
      </c>
      <c r="I91" s="62">
        <v>50538</v>
      </c>
      <c r="J91" s="62">
        <v>25</v>
      </c>
      <c r="K91" s="62">
        <v>9112</v>
      </c>
      <c r="L91" s="62">
        <v>3</v>
      </c>
      <c r="M91" s="62">
        <v>1363</v>
      </c>
      <c r="N91" s="62">
        <v>186</v>
      </c>
      <c r="O91" s="62">
        <v>28142</v>
      </c>
    </row>
    <row r="92" spans="2:15" ht="18" customHeight="1">
      <c r="B92" s="125"/>
      <c r="C92" s="55" t="s">
        <v>932</v>
      </c>
      <c r="D92" s="62">
        <v>417</v>
      </c>
      <c r="E92" s="62">
        <v>225361.755</v>
      </c>
      <c r="F92" s="62">
        <v>86</v>
      </c>
      <c r="G92" s="62">
        <v>15720</v>
      </c>
      <c r="H92" s="62">
        <v>126</v>
      </c>
      <c r="I92" s="62">
        <v>45974</v>
      </c>
      <c r="J92" s="62">
        <v>18</v>
      </c>
      <c r="K92" s="62">
        <v>106150</v>
      </c>
      <c r="L92" s="62">
        <v>3</v>
      </c>
      <c r="M92" s="62">
        <v>2128</v>
      </c>
      <c r="N92" s="62">
        <v>184</v>
      </c>
      <c r="O92" s="62">
        <v>55389</v>
      </c>
    </row>
    <row r="93" spans="2:15" ht="18" customHeight="1">
      <c r="B93" s="125"/>
      <c r="C93" s="55" t="s">
        <v>933</v>
      </c>
      <c r="D93" s="62">
        <v>646</v>
      </c>
      <c r="E93" s="62">
        <v>207278.33199999999</v>
      </c>
      <c r="F93" s="62">
        <v>180</v>
      </c>
      <c r="G93" s="62">
        <v>36307</v>
      </c>
      <c r="H93" s="62">
        <v>278</v>
      </c>
      <c r="I93" s="62">
        <v>85181</v>
      </c>
      <c r="J93" s="62">
        <v>28</v>
      </c>
      <c r="K93" s="62">
        <v>39564</v>
      </c>
      <c r="L93" s="62">
        <v>11</v>
      </c>
      <c r="M93" s="62">
        <v>7828</v>
      </c>
      <c r="N93" s="62">
        <v>149</v>
      </c>
      <c r="O93" s="62">
        <v>38398</v>
      </c>
    </row>
    <row r="94" spans="2:15" ht="18" customHeight="1">
      <c r="B94" s="125"/>
      <c r="C94" s="55" t="s">
        <v>934</v>
      </c>
      <c r="D94" s="62">
        <v>905</v>
      </c>
      <c r="E94" s="62">
        <v>333110.78499999997</v>
      </c>
      <c r="F94" s="62">
        <v>318</v>
      </c>
      <c r="G94" s="62">
        <v>131393</v>
      </c>
      <c r="H94" s="62">
        <v>299</v>
      </c>
      <c r="I94" s="62">
        <v>84452</v>
      </c>
      <c r="J94" s="62">
        <v>42</v>
      </c>
      <c r="K94" s="62">
        <v>12395</v>
      </c>
      <c r="L94" s="62">
        <v>18</v>
      </c>
      <c r="M94" s="62">
        <v>15772</v>
      </c>
      <c r="N94" s="62">
        <v>228</v>
      </c>
      <c r="O94" s="62">
        <v>89098</v>
      </c>
    </row>
    <row r="95" spans="2:15" ht="18" customHeight="1">
      <c r="B95" s="125"/>
      <c r="C95" s="55" t="s">
        <v>935</v>
      </c>
      <c r="D95" s="62">
        <v>925</v>
      </c>
      <c r="E95" s="62">
        <v>346777.10700000002</v>
      </c>
      <c r="F95" s="62">
        <v>386</v>
      </c>
      <c r="G95" s="62">
        <v>125604</v>
      </c>
      <c r="H95" s="62">
        <v>254</v>
      </c>
      <c r="I95" s="62">
        <v>81001</v>
      </c>
      <c r="J95" s="62">
        <v>53</v>
      </c>
      <c r="K95" s="62">
        <v>32173</v>
      </c>
      <c r="L95" s="62">
        <v>28</v>
      </c>
      <c r="M95" s="62">
        <v>19348</v>
      </c>
      <c r="N95" s="62">
        <v>204</v>
      </c>
      <c r="O95" s="62">
        <v>88650</v>
      </c>
    </row>
    <row r="96" spans="2:15" ht="18" customHeight="1">
      <c r="B96" s="125"/>
      <c r="C96" s="55" t="s">
        <v>936</v>
      </c>
      <c r="D96" s="62">
        <v>1308</v>
      </c>
      <c r="E96" s="62">
        <v>462853.22399999999</v>
      </c>
      <c r="F96" s="62">
        <v>827</v>
      </c>
      <c r="G96" s="62">
        <v>243529</v>
      </c>
      <c r="H96" s="62">
        <v>224</v>
      </c>
      <c r="I96" s="62">
        <v>90678</v>
      </c>
      <c r="J96" s="62">
        <v>42</v>
      </c>
      <c r="K96" s="62">
        <v>37301</v>
      </c>
      <c r="L96" s="62">
        <v>16</v>
      </c>
      <c r="M96" s="62">
        <v>9958</v>
      </c>
      <c r="N96" s="62">
        <v>199</v>
      </c>
      <c r="O96" s="62">
        <v>81388</v>
      </c>
    </row>
    <row r="97" spans="2:15" ht="18" customHeight="1">
      <c r="B97" s="125"/>
      <c r="C97" s="55" t="s">
        <v>937</v>
      </c>
      <c r="D97" s="62">
        <v>3301</v>
      </c>
      <c r="E97" s="62">
        <v>911218.21</v>
      </c>
      <c r="F97" s="62">
        <v>2606</v>
      </c>
      <c r="G97" s="62">
        <v>575654</v>
      </c>
      <c r="H97" s="62">
        <v>462</v>
      </c>
      <c r="I97" s="62">
        <v>172084</v>
      </c>
      <c r="J97" s="62">
        <v>77</v>
      </c>
      <c r="K97" s="62">
        <v>84514</v>
      </c>
      <c r="L97" s="62">
        <v>33</v>
      </c>
      <c r="M97" s="62">
        <v>25656</v>
      </c>
      <c r="N97" s="62">
        <v>123</v>
      </c>
      <c r="O97" s="62">
        <v>53311</v>
      </c>
    </row>
    <row r="98" spans="2:15" ht="18" customHeight="1">
      <c r="B98" s="126"/>
      <c r="C98" s="55" t="s">
        <v>989</v>
      </c>
      <c r="D98" s="62">
        <v>1243</v>
      </c>
      <c r="E98" s="62">
        <v>145905.94200000001</v>
      </c>
      <c r="F98" s="62">
        <v>900</v>
      </c>
      <c r="G98" s="62">
        <v>67250</v>
      </c>
      <c r="H98" s="62">
        <v>177</v>
      </c>
      <c r="I98" s="62">
        <v>22936</v>
      </c>
      <c r="J98" s="62">
        <v>26</v>
      </c>
      <c r="K98" s="62">
        <v>13511</v>
      </c>
      <c r="L98" s="62">
        <v>21</v>
      </c>
      <c r="M98" s="62">
        <v>11159</v>
      </c>
      <c r="N98" s="62">
        <v>119</v>
      </c>
      <c r="O98" s="62">
        <v>31050</v>
      </c>
    </row>
    <row r="99" spans="2:15" ht="18" customHeight="1">
      <c r="B99" s="124" t="s">
        <v>1268</v>
      </c>
      <c r="C99" s="54" t="s">
        <v>901</v>
      </c>
      <c r="D99" s="62">
        <v>2010</v>
      </c>
      <c r="E99" s="62">
        <v>247980.36</v>
      </c>
      <c r="F99" s="62">
        <v>1320</v>
      </c>
      <c r="G99" s="62">
        <v>91872</v>
      </c>
      <c r="H99" s="62">
        <v>413</v>
      </c>
      <c r="I99" s="62">
        <v>77728</v>
      </c>
      <c r="J99" s="62">
        <v>20</v>
      </c>
      <c r="K99" s="62">
        <v>9286</v>
      </c>
      <c r="L99" s="62">
        <v>36</v>
      </c>
      <c r="M99" s="62">
        <v>15241</v>
      </c>
      <c r="N99" s="62">
        <v>221</v>
      </c>
      <c r="O99" s="62">
        <v>53854</v>
      </c>
    </row>
    <row r="100" spans="2:15" ht="18" customHeight="1">
      <c r="B100" s="125"/>
      <c r="C100" s="55" t="s">
        <v>931</v>
      </c>
      <c r="D100" s="62">
        <v>134</v>
      </c>
      <c r="E100" s="62">
        <v>16127.61</v>
      </c>
      <c r="F100" s="62">
        <v>28</v>
      </c>
      <c r="G100" s="62">
        <v>2290</v>
      </c>
      <c r="H100" s="62">
        <v>69</v>
      </c>
      <c r="I100" s="62">
        <v>3459</v>
      </c>
      <c r="J100" s="62">
        <v>2</v>
      </c>
      <c r="K100" s="62">
        <v>3697</v>
      </c>
      <c r="L100" s="62">
        <v>0</v>
      </c>
      <c r="M100" s="62">
        <v>27</v>
      </c>
      <c r="N100" s="62">
        <v>35</v>
      </c>
      <c r="O100" s="62">
        <v>6655</v>
      </c>
    </row>
    <row r="101" spans="2:15" ht="18" customHeight="1">
      <c r="B101" s="125"/>
      <c r="C101" s="55" t="s">
        <v>932</v>
      </c>
      <c r="D101" s="62">
        <v>79</v>
      </c>
      <c r="E101" s="62">
        <v>10498.7</v>
      </c>
      <c r="F101" s="62">
        <v>28</v>
      </c>
      <c r="G101" s="62">
        <v>3577</v>
      </c>
      <c r="H101" s="62">
        <v>36</v>
      </c>
      <c r="I101" s="62">
        <v>4955</v>
      </c>
      <c r="J101" s="62">
        <v>1</v>
      </c>
      <c r="K101" s="62">
        <v>183</v>
      </c>
      <c r="L101" s="62">
        <v>0</v>
      </c>
      <c r="M101" s="62">
        <v>0</v>
      </c>
      <c r="N101" s="62">
        <v>14</v>
      </c>
      <c r="O101" s="62">
        <v>1783</v>
      </c>
    </row>
    <row r="102" spans="2:15" ht="18" customHeight="1">
      <c r="B102" s="125"/>
      <c r="C102" s="55" t="s">
        <v>933</v>
      </c>
      <c r="D102" s="62">
        <v>63</v>
      </c>
      <c r="E102" s="62">
        <v>8030.03</v>
      </c>
      <c r="F102" s="62">
        <v>24</v>
      </c>
      <c r="G102" s="62">
        <v>2196</v>
      </c>
      <c r="H102" s="62">
        <v>18</v>
      </c>
      <c r="I102" s="62">
        <v>1920</v>
      </c>
      <c r="J102" s="62">
        <v>0</v>
      </c>
      <c r="K102" s="62">
        <v>0</v>
      </c>
      <c r="L102" s="62">
        <v>0</v>
      </c>
      <c r="M102" s="62">
        <v>0</v>
      </c>
      <c r="N102" s="62">
        <v>21</v>
      </c>
      <c r="O102" s="62">
        <v>3914</v>
      </c>
    </row>
    <row r="103" spans="2:15" ht="18" customHeight="1">
      <c r="B103" s="125"/>
      <c r="C103" s="55" t="s">
        <v>934</v>
      </c>
      <c r="D103" s="62">
        <v>114</v>
      </c>
      <c r="E103" s="62">
        <v>25375.45</v>
      </c>
      <c r="F103" s="62">
        <v>47</v>
      </c>
      <c r="G103" s="62">
        <v>4599</v>
      </c>
      <c r="H103" s="62">
        <v>32</v>
      </c>
      <c r="I103" s="62">
        <v>7790</v>
      </c>
      <c r="J103" s="62">
        <v>0</v>
      </c>
      <c r="K103" s="62">
        <v>0</v>
      </c>
      <c r="L103" s="62">
        <v>4</v>
      </c>
      <c r="M103" s="62">
        <v>1962</v>
      </c>
      <c r="N103" s="62">
        <v>31</v>
      </c>
      <c r="O103" s="62">
        <v>11024</v>
      </c>
    </row>
    <row r="104" spans="2:15" ht="18" customHeight="1">
      <c r="B104" s="125"/>
      <c r="C104" s="55" t="s">
        <v>935</v>
      </c>
      <c r="D104" s="62">
        <v>153</v>
      </c>
      <c r="E104" s="62">
        <v>38652.811000000002</v>
      </c>
      <c r="F104" s="62">
        <v>62</v>
      </c>
      <c r="G104" s="62">
        <v>6823</v>
      </c>
      <c r="H104" s="62">
        <v>52</v>
      </c>
      <c r="I104" s="62">
        <v>17641</v>
      </c>
      <c r="J104" s="62">
        <v>1</v>
      </c>
      <c r="K104" s="62">
        <v>671</v>
      </c>
      <c r="L104" s="62">
        <v>5</v>
      </c>
      <c r="M104" s="62">
        <v>3709</v>
      </c>
      <c r="N104" s="62">
        <v>33</v>
      </c>
      <c r="O104" s="62">
        <v>9808</v>
      </c>
    </row>
    <row r="105" spans="2:15" ht="18" customHeight="1">
      <c r="B105" s="125"/>
      <c r="C105" s="55" t="s">
        <v>936</v>
      </c>
      <c r="D105" s="62">
        <v>157</v>
      </c>
      <c r="E105" s="62">
        <v>26543.4</v>
      </c>
      <c r="F105" s="62">
        <v>77</v>
      </c>
      <c r="G105" s="62">
        <v>7694</v>
      </c>
      <c r="H105" s="62">
        <v>39</v>
      </c>
      <c r="I105" s="62">
        <v>7429</v>
      </c>
      <c r="J105" s="62">
        <v>4</v>
      </c>
      <c r="K105" s="62">
        <v>1870</v>
      </c>
      <c r="L105" s="62">
        <v>8</v>
      </c>
      <c r="M105" s="62">
        <v>1593</v>
      </c>
      <c r="N105" s="62">
        <v>29</v>
      </c>
      <c r="O105" s="62">
        <v>7957</v>
      </c>
    </row>
    <row r="106" spans="2:15" ht="18" customHeight="1">
      <c r="B106" s="125"/>
      <c r="C106" s="55" t="s">
        <v>937</v>
      </c>
      <c r="D106" s="62">
        <v>561</v>
      </c>
      <c r="E106" s="62">
        <v>71508.048999999999</v>
      </c>
      <c r="F106" s="62">
        <v>423</v>
      </c>
      <c r="G106" s="62">
        <v>30425</v>
      </c>
      <c r="H106" s="62">
        <v>93</v>
      </c>
      <c r="I106" s="62">
        <v>26311</v>
      </c>
      <c r="J106" s="62">
        <v>5</v>
      </c>
      <c r="K106" s="62">
        <v>828</v>
      </c>
      <c r="L106" s="62">
        <v>13</v>
      </c>
      <c r="M106" s="62">
        <v>5785</v>
      </c>
      <c r="N106" s="62">
        <v>27</v>
      </c>
      <c r="O106" s="62">
        <v>8159</v>
      </c>
    </row>
    <row r="107" spans="2:15" ht="18" customHeight="1">
      <c r="B107" s="126"/>
      <c r="C107" s="55" t="s">
        <v>989</v>
      </c>
      <c r="D107" s="62">
        <v>749</v>
      </c>
      <c r="E107" s="62">
        <v>51244.31</v>
      </c>
      <c r="F107" s="62">
        <v>631</v>
      </c>
      <c r="G107" s="62">
        <v>34267</v>
      </c>
      <c r="H107" s="62">
        <v>74</v>
      </c>
      <c r="I107" s="62">
        <v>8221</v>
      </c>
      <c r="J107" s="62">
        <v>7</v>
      </c>
      <c r="K107" s="62">
        <v>2036</v>
      </c>
      <c r="L107" s="62">
        <v>6</v>
      </c>
      <c r="M107" s="62">
        <v>2165</v>
      </c>
      <c r="N107" s="62">
        <v>31</v>
      </c>
      <c r="O107" s="62">
        <v>4554</v>
      </c>
    </row>
    <row r="108" spans="2:15" ht="18" customHeight="1">
      <c r="B108" s="124" t="s">
        <v>946</v>
      </c>
      <c r="C108" s="54" t="s">
        <v>901</v>
      </c>
      <c r="D108" s="62">
        <v>1724</v>
      </c>
      <c r="E108" s="62">
        <v>375623.25300000003</v>
      </c>
      <c r="F108" s="62">
        <v>1066</v>
      </c>
      <c r="G108" s="62">
        <v>158637</v>
      </c>
      <c r="H108" s="62">
        <v>307</v>
      </c>
      <c r="I108" s="62">
        <v>65040</v>
      </c>
      <c r="J108" s="62">
        <v>38</v>
      </c>
      <c r="K108" s="62">
        <v>27804</v>
      </c>
      <c r="L108" s="62">
        <v>23</v>
      </c>
      <c r="M108" s="62">
        <v>36565</v>
      </c>
      <c r="N108" s="62">
        <v>290</v>
      </c>
      <c r="O108" s="62">
        <v>87577</v>
      </c>
    </row>
    <row r="109" spans="2:15" ht="18" customHeight="1">
      <c r="B109" s="125"/>
      <c r="C109" s="55" t="s">
        <v>931</v>
      </c>
      <c r="D109" s="62">
        <v>118</v>
      </c>
      <c r="E109" s="62">
        <v>22079.695</v>
      </c>
      <c r="F109" s="62">
        <v>25</v>
      </c>
      <c r="G109" s="62">
        <v>5586</v>
      </c>
      <c r="H109" s="62">
        <v>45</v>
      </c>
      <c r="I109" s="62">
        <v>6708</v>
      </c>
      <c r="J109" s="62">
        <v>1</v>
      </c>
      <c r="K109" s="62">
        <v>98</v>
      </c>
      <c r="L109" s="62">
        <v>1</v>
      </c>
      <c r="M109" s="62">
        <v>346</v>
      </c>
      <c r="N109" s="62">
        <v>46</v>
      </c>
      <c r="O109" s="62">
        <v>9343</v>
      </c>
    </row>
    <row r="110" spans="2:15" ht="18" customHeight="1">
      <c r="B110" s="125"/>
      <c r="C110" s="55" t="s">
        <v>932</v>
      </c>
      <c r="D110" s="62">
        <v>44</v>
      </c>
      <c r="E110" s="62">
        <v>14985.494999999901</v>
      </c>
      <c r="F110" s="62">
        <v>14</v>
      </c>
      <c r="G110" s="62">
        <v>1627</v>
      </c>
      <c r="H110" s="62">
        <v>15</v>
      </c>
      <c r="I110" s="62">
        <v>5733</v>
      </c>
      <c r="J110" s="62">
        <v>2</v>
      </c>
      <c r="K110" s="62">
        <v>406</v>
      </c>
      <c r="L110" s="62">
        <v>0</v>
      </c>
      <c r="M110" s="62">
        <v>0</v>
      </c>
      <c r="N110" s="62">
        <v>13</v>
      </c>
      <c r="O110" s="62">
        <v>7219</v>
      </c>
    </row>
    <row r="111" spans="2:15" ht="18" customHeight="1">
      <c r="B111" s="125"/>
      <c r="C111" s="55" t="s">
        <v>933</v>
      </c>
      <c r="D111" s="62">
        <v>96</v>
      </c>
      <c r="E111" s="62">
        <v>28287.26</v>
      </c>
      <c r="F111" s="62">
        <v>26</v>
      </c>
      <c r="G111" s="62">
        <v>2810</v>
      </c>
      <c r="H111" s="62">
        <v>22</v>
      </c>
      <c r="I111" s="62">
        <v>4350</v>
      </c>
      <c r="J111" s="62">
        <v>1</v>
      </c>
      <c r="K111" s="62">
        <v>8059</v>
      </c>
      <c r="L111" s="62">
        <v>3</v>
      </c>
      <c r="M111" s="62">
        <v>2635</v>
      </c>
      <c r="N111" s="62">
        <v>44</v>
      </c>
      <c r="O111" s="62">
        <v>10434</v>
      </c>
    </row>
    <row r="112" spans="2:15" ht="18" customHeight="1">
      <c r="B112" s="125"/>
      <c r="C112" s="55" t="s">
        <v>934</v>
      </c>
      <c r="D112" s="62">
        <v>87</v>
      </c>
      <c r="E112" s="62">
        <v>17154.64</v>
      </c>
      <c r="F112" s="62">
        <v>41</v>
      </c>
      <c r="G112" s="62">
        <v>4217</v>
      </c>
      <c r="H112" s="62">
        <v>21</v>
      </c>
      <c r="I112" s="62">
        <v>6118</v>
      </c>
      <c r="J112" s="62">
        <v>1</v>
      </c>
      <c r="K112" s="62">
        <v>704</v>
      </c>
      <c r="L112" s="62">
        <v>2</v>
      </c>
      <c r="M112" s="62">
        <v>1225</v>
      </c>
      <c r="N112" s="62">
        <v>22</v>
      </c>
      <c r="O112" s="62">
        <v>4891</v>
      </c>
    </row>
    <row r="113" spans="2:15" ht="18" customHeight="1">
      <c r="B113" s="125"/>
      <c r="C113" s="55" t="s">
        <v>935</v>
      </c>
      <c r="D113" s="62">
        <v>127</v>
      </c>
      <c r="E113" s="62">
        <v>46544.161999999997</v>
      </c>
      <c r="F113" s="62">
        <v>52</v>
      </c>
      <c r="G113" s="62">
        <v>5498</v>
      </c>
      <c r="H113" s="62">
        <v>28</v>
      </c>
      <c r="I113" s="62">
        <v>8186</v>
      </c>
      <c r="J113" s="62">
        <v>4</v>
      </c>
      <c r="K113" s="62">
        <v>1480</v>
      </c>
      <c r="L113" s="62">
        <v>6</v>
      </c>
      <c r="M113" s="62">
        <v>16883</v>
      </c>
      <c r="N113" s="62">
        <v>37</v>
      </c>
      <c r="O113" s="62">
        <v>14497</v>
      </c>
    </row>
    <row r="114" spans="2:15" ht="18" customHeight="1">
      <c r="B114" s="125"/>
      <c r="C114" s="55" t="s">
        <v>936</v>
      </c>
      <c r="D114" s="62">
        <v>147</v>
      </c>
      <c r="E114" s="62">
        <v>45613.919999999998</v>
      </c>
      <c r="F114" s="62">
        <v>46</v>
      </c>
      <c r="G114" s="62">
        <v>8146</v>
      </c>
      <c r="H114" s="62">
        <v>41</v>
      </c>
      <c r="I114" s="62">
        <v>7449</v>
      </c>
      <c r="J114" s="62">
        <v>9</v>
      </c>
      <c r="K114" s="62">
        <v>10885</v>
      </c>
      <c r="L114" s="62">
        <v>4</v>
      </c>
      <c r="M114" s="62">
        <v>3056</v>
      </c>
      <c r="N114" s="62">
        <v>47</v>
      </c>
      <c r="O114" s="62">
        <v>16078</v>
      </c>
    </row>
    <row r="115" spans="2:15" ht="18" customHeight="1">
      <c r="B115" s="125"/>
      <c r="C115" s="55" t="s">
        <v>937</v>
      </c>
      <c r="D115" s="62">
        <v>471</v>
      </c>
      <c r="E115" s="62">
        <v>144906.51</v>
      </c>
      <c r="F115" s="62">
        <v>370</v>
      </c>
      <c r="G115" s="62">
        <v>97536</v>
      </c>
      <c r="H115" s="62">
        <v>65</v>
      </c>
      <c r="I115" s="62">
        <v>20462</v>
      </c>
      <c r="J115" s="62">
        <v>4</v>
      </c>
      <c r="K115" s="62">
        <v>926</v>
      </c>
      <c r="L115" s="62">
        <v>5</v>
      </c>
      <c r="M115" s="62">
        <v>12112</v>
      </c>
      <c r="N115" s="62">
        <v>27</v>
      </c>
      <c r="O115" s="62">
        <v>13871</v>
      </c>
    </row>
    <row r="116" spans="2:15" ht="18" customHeight="1">
      <c r="B116" s="126"/>
      <c r="C116" s="55" t="s">
        <v>989</v>
      </c>
      <c r="D116" s="62">
        <v>634</v>
      </c>
      <c r="E116" s="62">
        <v>56051.570999999902</v>
      </c>
      <c r="F116" s="62">
        <v>492</v>
      </c>
      <c r="G116" s="62">
        <v>33216</v>
      </c>
      <c r="H116" s="62">
        <v>70</v>
      </c>
      <c r="I116" s="62">
        <v>6035</v>
      </c>
      <c r="J116" s="62">
        <v>16</v>
      </c>
      <c r="K116" s="62">
        <v>5246</v>
      </c>
      <c r="L116" s="62">
        <v>2</v>
      </c>
      <c r="M116" s="62">
        <v>310</v>
      </c>
      <c r="N116" s="62">
        <v>54</v>
      </c>
      <c r="O116" s="62">
        <v>11244</v>
      </c>
    </row>
    <row r="117" spans="2:15" ht="18" customHeight="1">
      <c r="B117" s="124" t="s">
        <v>947</v>
      </c>
      <c r="C117" s="54" t="s">
        <v>901</v>
      </c>
      <c r="D117" s="62">
        <v>2208</v>
      </c>
      <c r="E117" s="62">
        <v>319912.66499999998</v>
      </c>
      <c r="F117" s="62">
        <v>1380</v>
      </c>
      <c r="G117" s="62">
        <v>112064</v>
      </c>
      <c r="H117" s="62">
        <v>415</v>
      </c>
      <c r="I117" s="62">
        <v>74285</v>
      </c>
      <c r="J117" s="62">
        <v>66</v>
      </c>
      <c r="K117" s="62">
        <v>31133</v>
      </c>
      <c r="L117" s="62">
        <v>35</v>
      </c>
      <c r="M117" s="62">
        <v>16401</v>
      </c>
      <c r="N117" s="62">
        <v>312</v>
      </c>
      <c r="O117" s="62">
        <v>86030</v>
      </c>
    </row>
    <row r="118" spans="2:15" ht="18" customHeight="1">
      <c r="B118" s="125"/>
      <c r="C118" s="55" t="s">
        <v>931</v>
      </c>
      <c r="D118" s="62">
        <v>83</v>
      </c>
      <c r="E118" s="62">
        <v>13826.08</v>
      </c>
      <c r="F118" s="62">
        <v>26</v>
      </c>
      <c r="G118" s="62">
        <v>2534</v>
      </c>
      <c r="H118" s="62">
        <v>28</v>
      </c>
      <c r="I118" s="62">
        <v>3879</v>
      </c>
      <c r="J118" s="62">
        <v>3</v>
      </c>
      <c r="K118" s="62">
        <v>1120</v>
      </c>
      <c r="L118" s="62">
        <v>1</v>
      </c>
      <c r="M118" s="62">
        <v>9</v>
      </c>
      <c r="N118" s="62">
        <v>25</v>
      </c>
      <c r="O118" s="62">
        <v>6285</v>
      </c>
    </row>
    <row r="119" spans="2:15" ht="18" customHeight="1">
      <c r="B119" s="125"/>
      <c r="C119" s="55" t="s">
        <v>932</v>
      </c>
      <c r="D119" s="62">
        <v>76</v>
      </c>
      <c r="E119" s="62">
        <v>17762.399000000001</v>
      </c>
      <c r="F119" s="62">
        <v>18</v>
      </c>
      <c r="G119" s="62">
        <v>2454</v>
      </c>
      <c r="H119" s="62">
        <v>34</v>
      </c>
      <c r="I119" s="62">
        <v>6948</v>
      </c>
      <c r="J119" s="62">
        <v>6</v>
      </c>
      <c r="K119" s="62">
        <v>2329</v>
      </c>
      <c r="L119" s="62">
        <v>2</v>
      </c>
      <c r="M119" s="62">
        <v>260</v>
      </c>
      <c r="N119" s="62">
        <v>16</v>
      </c>
      <c r="O119" s="62">
        <v>5771</v>
      </c>
    </row>
    <row r="120" spans="2:15" ht="18" customHeight="1">
      <c r="B120" s="125"/>
      <c r="C120" s="55" t="s">
        <v>933</v>
      </c>
      <c r="D120" s="62">
        <v>94</v>
      </c>
      <c r="E120" s="62">
        <v>16786.957999999999</v>
      </c>
      <c r="F120" s="62">
        <v>21</v>
      </c>
      <c r="G120" s="62">
        <v>2534</v>
      </c>
      <c r="H120" s="62">
        <v>48</v>
      </c>
      <c r="I120" s="62">
        <v>8228</v>
      </c>
      <c r="J120" s="62">
        <v>5</v>
      </c>
      <c r="K120" s="62">
        <v>1540</v>
      </c>
      <c r="L120" s="62">
        <v>1</v>
      </c>
      <c r="M120" s="62">
        <v>24</v>
      </c>
      <c r="N120" s="62">
        <v>19</v>
      </c>
      <c r="O120" s="62">
        <v>4461</v>
      </c>
    </row>
    <row r="121" spans="2:15" ht="18" customHeight="1">
      <c r="B121" s="125"/>
      <c r="C121" s="55" t="s">
        <v>934</v>
      </c>
      <c r="D121" s="62">
        <v>140</v>
      </c>
      <c r="E121" s="62">
        <v>28401.72</v>
      </c>
      <c r="F121" s="62">
        <v>27</v>
      </c>
      <c r="G121" s="62">
        <v>3317</v>
      </c>
      <c r="H121" s="62">
        <v>56</v>
      </c>
      <c r="I121" s="62">
        <v>9804</v>
      </c>
      <c r="J121" s="62">
        <v>7</v>
      </c>
      <c r="K121" s="62">
        <v>1944</v>
      </c>
      <c r="L121" s="62">
        <v>4</v>
      </c>
      <c r="M121" s="62">
        <v>2558</v>
      </c>
      <c r="N121" s="62">
        <v>46</v>
      </c>
      <c r="O121" s="62">
        <v>10778</v>
      </c>
    </row>
    <row r="122" spans="2:15" ht="18" customHeight="1">
      <c r="B122" s="125"/>
      <c r="C122" s="55" t="s">
        <v>935</v>
      </c>
      <c r="D122" s="62">
        <v>133</v>
      </c>
      <c r="E122" s="62">
        <v>41334.593999999997</v>
      </c>
      <c r="F122" s="62">
        <v>40</v>
      </c>
      <c r="G122" s="62">
        <v>5090</v>
      </c>
      <c r="H122" s="62">
        <v>40</v>
      </c>
      <c r="I122" s="62">
        <v>8806</v>
      </c>
      <c r="J122" s="62">
        <v>3</v>
      </c>
      <c r="K122" s="62">
        <v>7367</v>
      </c>
      <c r="L122" s="62">
        <v>6</v>
      </c>
      <c r="M122" s="62">
        <v>3801</v>
      </c>
      <c r="N122" s="62">
        <v>44</v>
      </c>
      <c r="O122" s="62">
        <v>16271</v>
      </c>
    </row>
    <row r="123" spans="2:15" ht="18" customHeight="1">
      <c r="B123" s="125"/>
      <c r="C123" s="55" t="s">
        <v>936</v>
      </c>
      <c r="D123" s="62">
        <v>204</v>
      </c>
      <c r="E123" s="62">
        <v>60972.459999999897</v>
      </c>
      <c r="F123" s="62">
        <v>66</v>
      </c>
      <c r="G123" s="62">
        <v>15492</v>
      </c>
      <c r="H123" s="62">
        <v>53</v>
      </c>
      <c r="I123" s="62">
        <v>11354</v>
      </c>
      <c r="J123" s="62">
        <v>15</v>
      </c>
      <c r="K123" s="62">
        <v>8172</v>
      </c>
      <c r="L123" s="62">
        <v>7</v>
      </c>
      <c r="M123" s="62">
        <v>3167</v>
      </c>
      <c r="N123" s="62">
        <v>63</v>
      </c>
      <c r="O123" s="62">
        <v>22787</v>
      </c>
    </row>
    <row r="124" spans="2:15" ht="18" customHeight="1">
      <c r="B124" s="125"/>
      <c r="C124" s="55" t="s">
        <v>937</v>
      </c>
      <c r="D124" s="62">
        <v>612</v>
      </c>
      <c r="E124" s="62">
        <v>73678.282999999996</v>
      </c>
      <c r="F124" s="62">
        <v>467</v>
      </c>
      <c r="G124" s="62">
        <v>36166</v>
      </c>
      <c r="H124" s="62">
        <v>87</v>
      </c>
      <c r="I124" s="62">
        <v>16340</v>
      </c>
      <c r="J124" s="62">
        <v>18</v>
      </c>
      <c r="K124" s="62">
        <v>7081</v>
      </c>
      <c r="L124" s="62">
        <v>11</v>
      </c>
      <c r="M124" s="62">
        <v>5705</v>
      </c>
      <c r="N124" s="62">
        <v>29</v>
      </c>
      <c r="O124" s="62">
        <v>8388</v>
      </c>
    </row>
    <row r="125" spans="2:15" ht="18" customHeight="1">
      <c r="B125" s="126"/>
      <c r="C125" s="55" t="s">
        <v>989</v>
      </c>
      <c r="D125" s="62">
        <v>866</v>
      </c>
      <c r="E125" s="62">
        <v>67150.171000000002</v>
      </c>
      <c r="F125" s="62">
        <v>715</v>
      </c>
      <c r="G125" s="62">
        <v>44477</v>
      </c>
      <c r="H125" s="62">
        <v>69</v>
      </c>
      <c r="I125" s="62">
        <v>8925</v>
      </c>
      <c r="J125" s="62">
        <v>9</v>
      </c>
      <c r="K125" s="62">
        <v>1581</v>
      </c>
      <c r="L125" s="62">
        <v>3</v>
      </c>
      <c r="M125" s="62">
        <v>879</v>
      </c>
      <c r="N125" s="62">
        <v>70</v>
      </c>
      <c r="O125" s="62">
        <v>11289</v>
      </c>
    </row>
    <row r="126" spans="2:15" ht="18" customHeight="1">
      <c r="B126" s="124" t="s">
        <v>1308</v>
      </c>
      <c r="C126" s="54" t="s">
        <v>901</v>
      </c>
      <c r="D126" s="62">
        <v>2010</v>
      </c>
      <c r="E126" s="62">
        <v>350678.353</v>
      </c>
      <c r="F126" s="62">
        <v>1171</v>
      </c>
      <c r="G126" s="62">
        <v>90236</v>
      </c>
      <c r="H126" s="62">
        <v>322</v>
      </c>
      <c r="I126" s="62">
        <v>64743</v>
      </c>
      <c r="J126" s="62">
        <v>20</v>
      </c>
      <c r="K126" s="62">
        <v>10224</v>
      </c>
      <c r="L126" s="62">
        <v>42</v>
      </c>
      <c r="M126" s="62">
        <v>54076</v>
      </c>
      <c r="N126" s="62">
        <v>455</v>
      </c>
      <c r="O126" s="62">
        <v>131400</v>
      </c>
    </row>
    <row r="127" spans="2:15" ht="18" customHeight="1">
      <c r="B127" s="125"/>
      <c r="C127" s="55" t="s">
        <v>931</v>
      </c>
      <c r="D127" s="62">
        <v>92</v>
      </c>
      <c r="E127" s="62">
        <v>17401.3</v>
      </c>
      <c r="F127" s="62">
        <v>10</v>
      </c>
      <c r="G127" s="62">
        <v>697</v>
      </c>
      <c r="H127" s="62">
        <v>30</v>
      </c>
      <c r="I127" s="62">
        <v>3183</v>
      </c>
      <c r="J127" s="62">
        <v>0</v>
      </c>
      <c r="K127" s="62">
        <v>0</v>
      </c>
      <c r="L127" s="62">
        <v>3</v>
      </c>
      <c r="M127" s="62">
        <v>256</v>
      </c>
      <c r="N127" s="62">
        <v>49</v>
      </c>
      <c r="O127" s="62">
        <v>13265</v>
      </c>
    </row>
    <row r="128" spans="2:15" ht="18" customHeight="1">
      <c r="B128" s="125"/>
      <c r="C128" s="55" t="s">
        <v>932</v>
      </c>
      <c r="D128" s="62">
        <v>46</v>
      </c>
      <c r="E128" s="62">
        <v>7429.6489999999903</v>
      </c>
      <c r="F128" s="62">
        <v>14</v>
      </c>
      <c r="G128" s="62">
        <v>1047</v>
      </c>
      <c r="H128" s="62">
        <v>14</v>
      </c>
      <c r="I128" s="62">
        <v>3053</v>
      </c>
      <c r="J128" s="62">
        <v>0</v>
      </c>
      <c r="K128" s="62">
        <v>0</v>
      </c>
      <c r="L128" s="62">
        <v>1</v>
      </c>
      <c r="M128" s="62">
        <v>23</v>
      </c>
      <c r="N128" s="62">
        <v>17</v>
      </c>
      <c r="O128" s="62">
        <v>3307</v>
      </c>
    </row>
    <row r="129" spans="2:15" ht="18" customHeight="1">
      <c r="B129" s="125"/>
      <c r="C129" s="55" t="s">
        <v>933</v>
      </c>
      <c r="D129" s="62">
        <v>86</v>
      </c>
      <c r="E129" s="62">
        <v>17803.665000000001</v>
      </c>
      <c r="F129" s="62">
        <v>6</v>
      </c>
      <c r="G129" s="62">
        <v>685</v>
      </c>
      <c r="H129" s="62">
        <v>19</v>
      </c>
      <c r="I129" s="62">
        <v>3385</v>
      </c>
      <c r="J129" s="62">
        <v>1</v>
      </c>
      <c r="K129" s="62">
        <v>990</v>
      </c>
      <c r="L129" s="62">
        <v>2</v>
      </c>
      <c r="M129" s="62">
        <v>2360</v>
      </c>
      <c r="N129" s="62">
        <v>58</v>
      </c>
      <c r="O129" s="62">
        <v>10384</v>
      </c>
    </row>
    <row r="130" spans="2:15" ht="18" customHeight="1">
      <c r="B130" s="125"/>
      <c r="C130" s="55" t="s">
        <v>934</v>
      </c>
      <c r="D130" s="62">
        <v>63</v>
      </c>
      <c r="E130" s="62">
        <v>13705.97</v>
      </c>
      <c r="F130" s="62">
        <v>14</v>
      </c>
      <c r="G130" s="62">
        <v>1861</v>
      </c>
      <c r="H130" s="62">
        <v>31</v>
      </c>
      <c r="I130" s="62">
        <v>9155</v>
      </c>
      <c r="J130" s="62">
        <v>2</v>
      </c>
      <c r="K130" s="62">
        <v>231</v>
      </c>
      <c r="L130" s="62">
        <v>4</v>
      </c>
      <c r="M130" s="62">
        <v>251</v>
      </c>
      <c r="N130" s="62">
        <v>12</v>
      </c>
      <c r="O130" s="62">
        <v>2208</v>
      </c>
    </row>
    <row r="131" spans="2:15" ht="18" customHeight="1">
      <c r="B131" s="125"/>
      <c r="C131" s="55" t="s">
        <v>935</v>
      </c>
      <c r="D131" s="62">
        <v>155</v>
      </c>
      <c r="E131" s="62">
        <v>41162.050000000003</v>
      </c>
      <c r="F131" s="62">
        <v>35</v>
      </c>
      <c r="G131" s="62">
        <v>3948</v>
      </c>
      <c r="H131" s="62">
        <v>38</v>
      </c>
      <c r="I131" s="62">
        <v>9567</v>
      </c>
      <c r="J131" s="62">
        <v>5</v>
      </c>
      <c r="K131" s="62">
        <v>2391</v>
      </c>
      <c r="L131" s="62">
        <v>4</v>
      </c>
      <c r="M131" s="62">
        <v>4013</v>
      </c>
      <c r="N131" s="62">
        <v>73</v>
      </c>
      <c r="O131" s="62">
        <v>21242</v>
      </c>
    </row>
    <row r="132" spans="2:15" ht="18" customHeight="1">
      <c r="B132" s="125"/>
      <c r="C132" s="55" t="s">
        <v>936</v>
      </c>
      <c r="D132" s="62">
        <v>161</v>
      </c>
      <c r="E132" s="62">
        <v>41800.050000000003</v>
      </c>
      <c r="F132" s="62">
        <v>39</v>
      </c>
      <c r="G132" s="62">
        <v>3461</v>
      </c>
      <c r="H132" s="62">
        <v>44</v>
      </c>
      <c r="I132" s="62">
        <v>7754</v>
      </c>
      <c r="J132" s="62">
        <v>1</v>
      </c>
      <c r="K132" s="62">
        <v>557</v>
      </c>
      <c r="L132" s="62">
        <v>3</v>
      </c>
      <c r="M132" s="62">
        <v>543</v>
      </c>
      <c r="N132" s="62">
        <v>74</v>
      </c>
      <c r="O132" s="62">
        <v>29485</v>
      </c>
    </row>
    <row r="133" spans="2:15" ht="18" customHeight="1">
      <c r="B133" s="125"/>
      <c r="C133" s="55" t="s">
        <v>937</v>
      </c>
      <c r="D133" s="62">
        <v>983</v>
      </c>
      <c r="E133" s="62">
        <v>132742.99400000001</v>
      </c>
      <c r="F133" s="62">
        <v>726</v>
      </c>
      <c r="G133" s="62">
        <v>59159</v>
      </c>
      <c r="H133" s="62">
        <v>114</v>
      </c>
      <c r="I133" s="62">
        <v>22727</v>
      </c>
      <c r="J133" s="62">
        <v>8</v>
      </c>
      <c r="K133" s="62">
        <v>5148</v>
      </c>
      <c r="L133" s="62">
        <v>16</v>
      </c>
      <c r="M133" s="62">
        <v>8540</v>
      </c>
      <c r="N133" s="62">
        <v>119</v>
      </c>
      <c r="O133" s="62">
        <v>37168</v>
      </c>
    </row>
    <row r="134" spans="2:15" ht="18" customHeight="1">
      <c r="B134" s="126"/>
      <c r="C134" s="55" t="s">
        <v>989</v>
      </c>
      <c r="D134" s="62">
        <v>424</v>
      </c>
      <c r="E134" s="62">
        <v>78632.675000000003</v>
      </c>
      <c r="F134" s="62">
        <v>327</v>
      </c>
      <c r="G134" s="62">
        <v>19378</v>
      </c>
      <c r="H134" s="62">
        <v>32</v>
      </c>
      <c r="I134" s="62">
        <v>5919</v>
      </c>
      <c r="J134" s="62">
        <v>3</v>
      </c>
      <c r="K134" s="62">
        <v>906</v>
      </c>
      <c r="L134" s="62">
        <v>9</v>
      </c>
      <c r="M134" s="62">
        <v>38090</v>
      </c>
      <c r="N134" s="62">
        <v>53</v>
      </c>
      <c r="O134" s="62">
        <v>14340</v>
      </c>
    </row>
    <row r="135" spans="2:15" ht="18" customHeight="1">
      <c r="B135" s="124" t="s">
        <v>948</v>
      </c>
      <c r="C135" s="54" t="s">
        <v>901</v>
      </c>
      <c r="D135" s="62">
        <v>5209</v>
      </c>
      <c r="E135" s="62">
        <v>539503.78200000001</v>
      </c>
      <c r="F135" s="62">
        <v>3981</v>
      </c>
      <c r="G135" s="62">
        <v>236189</v>
      </c>
      <c r="H135" s="62">
        <v>616</v>
      </c>
      <c r="I135" s="62">
        <v>116719</v>
      </c>
      <c r="J135" s="62">
        <v>59</v>
      </c>
      <c r="K135" s="62">
        <v>12164</v>
      </c>
      <c r="L135" s="62">
        <v>50</v>
      </c>
      <c r="M135" s="62">
        <v>59610</v>
      </c>
      <c r="N135" s="62">
        <v>503</v>
      </c>
      <c r="O135" s="62">
        <v>114821</v>
      </c>
    </row>
    <row r="136" spans="2:15" ht="18" customHeight="1">
      <c r="B136" s="125"/>
      <c r="C136" s="55" t="s">
        <v>931</v>
      </c>
      <c r="D136" s="62">
        <v>127</v>
      </c>
      <c r="E136" s="62">
        <v>51894.203999999998</v>
      </c>
      <c r="F136" s="62">
        <v>28</v>
      </c>
      <c r="G136" s="62">
        <v>1709</v>
      </c>
      <c r="H136" s="62">
        <v>54</v>
      </c>
      <c r="I136" s="62">
        <v>5960</v>
      </c>
      <c r="J136" s="62">
        <v>0</v>
      </c>
      <c r="K136" s="62">
        <v>0</v>
      </c>
      <c r="L136" s="62">
        <v>7</v>
      </c>
      <c r="M136" s="62">
        <v>35594</v>
      </c>
      <c r="N136" s="62">
        <v>38</v>
      </c>
      <c r="O136" s="62">
        <v>8632</v>
      </c>
    </row>
    <row r="137" spans="2:15" ht="18" customHeight="1">
      <c r="B137" s="125"/>
      <c r="C137" s="55" t="s">
        <v>932</v>
      </c>
      <c r="D137" s="62">
        <v>90</v>
      </c>
      <c r="E137" s="62">
        <v>12932.54</v>
      </c>
      <c r="F137" s="62">
        <v>30</v>
      </c>
      <c r="G137" s="62">
        <v>3237</v>
      </c>
      <c r="H137" s="62">
        <v>37</v>
      </c>
      <c r="I137" s="62">
        <v>4444</v>
      </c>
      <c r="J137" s="62">
        <v>0</v>
      </c>
      <c r="K137" s="62">
        <v>0</v>
      </c>
      <c r="L137" s="62">
        <v>0</v>
      </c>
      <c r="M137" s="62">
        <v>0</v>
      </c>
      <c r="N137" s="62">
        <v>23</v>
      </c>
      <c r="O137" s="62">
        <v>5251</v>
      </c>
    </row>
    <row r="138" spans="2:15" ht="18" customHeight="1">
      <c r="B138" s="125"/>
      <c r="C138" s="55" t="s">
        <v>933</v>
      </c>
      <c r="D138" s="62">
        <v>124</v>
      </c>
      <c r="E138" s="62">
        <v>34155.58</v>
      </c>
      <c r="F138" s="62">
        <v>21</v>
      </c>
      <c r="G138" s="62">
        <v>2794</v>
      </c>
      <c r="H138" s="62">
        <v>33</v>
      </c>
      <c r="I138" s="62">
        <v>8368</v>
      </c>
      <c r="J138" s="62">
        <v>3</v>
      </c>
      <c r="K138" s="62">
        <v>594</v>
      </c>
      <c r="L138" s="62">
        <v>5</v>
      </c>
      <c r="M138" s="62">
        <v>10797</v>
      </c>
      <c r="N138" s="62">
        <v>62</v>
      </c>
      <c r="O138" s="62">
        <v>11602</v>
      </c>
    </row>
    <row r="139" spans="2:15" ht="18" customHeight="1">
      <c r="B139" s="125"/>
      <c r="C139" s="55" t="s">
        <v>934</v>
      </c>
      <c r="D139" s="62">
        <v>100</v>
      </c>
      <c r="E139" s="62">
        <v>23136.69</v>
      </c>
      <c r="F139" s="62">
        <v>25</v>
      </c>
      <c r="G139" s="62">
        <v>2679</v>
      </c>
      <c r="H139" s="62">
        <v>40</v>
      </c>
      <c r="I139" s="62">
        <v>11013</v>
      </c>
      <c r="J139" s="62">
        <v>1</v>
      </c>
      <c r="K139" s="62">
        <v>137</v>
      </c>
      <c r="L139" s="62">
        <v>5</v>
      </c>
      <c r="M139" s="62">
        <v>4179</v>
      </c>
      <c r="N139" s="62">
        <v>29</v>
      </c>
      <c r="O139" s="62">
        <v>5129</v>
      </c>
    </row>
    <row r="140" spans="2:15" ht="18" customHeight="1">
      <c r="B140" s="125"/>
      <c r="C140" s="55" t="s">
        <v>935</v>
      </c>
      <c r="D140" s="62">
        <v>193</v>
      </c>
      <c r="E140" s="62">
        <v>37918.974000000002</v>
      </c>
      <c r="F140" s="62">
        <v>53</v>
      </c>
      <c r="G140" s="62">
        <v>4971</v>
      </c>
      <c r="H140" s="62">
        <v>67</v>
      </c>
      <c r="I140" s="62">
        <v>12119</v>
      </c>
      <c r="J140" s="62">
        <v>6</v>
      </c>
      <c r="K140" s="62">
        <v>1318</v>
      </c>
      <c r="L140" s="62">
        <v>8</v>
      </c>
      <c r="M140" s="62">
        <v>3075</v>
      </c>
      <c r="N140" s="62">
        <v>59</v>
      </c>
      <c r="O140" s="62">
        <v>16436</v>
      </c>
    </row>
    <row r="141" spans="2:15" ht="18" customHeight="1">
      <c r="B141" s="125"/>
      <c r="C141" s="55" t="s">
        <v>936</v>
      </c>
      <c r="D141" s="62">
        <v>249</v>
      </c>
      <c r="E141" s="62">
        <v>54031.17</v>
      </c>
      <c r="F141" s="62">
        <v>88</v>
      </c>
      <c r="G141" s="62">
        <v>8994</v>
      </c>
      <c r="H141" s="62">
        <v>76</v>
      </c>
      <c r="I141" s="62">
        <v>18359</v>
      </c>
      <c r="J141" s="62">
        <v>6</v>
      </c>
      <c r="K141" s="62">
        <v>1697</v>
      </c>
      <c r="L141" s="62">
        <v>4</v>
      </c>
      <c r="M141" s="62">
        <v>941</v>
      </c>
      <c r="N141" s="62">
        <v>75</v>
      </c>
      <c r="O141" s="62">
        <v>24041</v>
      </c>
    </row>
    <row r="142" spans="2:15" ht="18" customHeight="1">
      <c r="B142" s="125"/>
      <c r="C142" s="55" t="s">
        <v>937</v>
      </c>
      <c r="D142" s="62">
        <v>1574</v>
      </c>
      <c r="E142" s="62">
        <v>142816.147</v>
      </c>
      <c r="F142" s="62">
        <v>1287</v>
      </c>
      <c r="G142" s="62">
        <v>76489</v>
      </c>
      <c r="H142" s="62">
        <v>171</v>
      </c>
      <c r="I142" s="62">
        <v>43141</v>
      </c>
      <c r="J142" s="62">
        <v>18</v>
      </c>
      <c r="K142" s="62">
        <v>4497</v>
      </c>
      <c r="L142" s="62">
        <v>9</v>
      </c>
      <c r="M142" s="62">
        <v>3428</v>
      </c>
      <c r="N142" s="62">
        <v>89</v>
      </c>
      <c r="O142" s="62">
        <v>15261</v>
      </c>
    </row>
    <row r="143" spans="2:15" ht="18" customHeight="1">
      <c r="B143" s="126"/>
      <c r="C143" s="55" t="s">
        <v>989</v>
      </c>
      <c r="D143" s="62">
        <v>2752</v>
      </c>
      <c r="E143" s="62">
        <v>182618.47699999899</v>
      </c>
      <c r="F143" s="62">
        <v>2449</v>
      </c>
      <c r="G143" s="62">
        <v>135315</v>
      </c>
      <c r="H143" s="62">
        <v>138</v>
      </c>
      <c r="I143" s="62">
        <v>13315</v>
      </c>
      <c r="J143" s="62">
        <v>25</v>
      </c>
      <c r="K143" s="62">
        <v>3921</v>
      </c>
      <c r="L143" s="62">
        <v>12</v>
      </c>
      <c r="M143" s="62">
        <v>1597</v>
      </c>
      <c r="N143" s="62">
        <v>128</v>
      </c>
      <c r="O143" s="62">
        <v>28470</v>
      </c>
    </row>
    <row r="144" spans="2:15" ht="18" customHeight="1">
      <c r="B144" s="124" t="s">
        <v>949</v>
      </c>
      <c r="C144" s="54" t="s">
        <v>901</v>
      </c>
      <c r="D144" s="62">
        <v>4093</v>
      </c>
      <c r="E144" s="62">
        <v>484802.53600000002</v>
      </c>
      <c r="F144" s="62">
        <v>2786</v>
      </c>
      <c r="G144" s="62">
        <v>177965</v>
      </c>
      <c r="H144" s="62">
        <v>580</v>
      </c>
      <c r="I144" s="62">
        <v>94487</v>
      </c>
      <c r="J144" s="62">
        <v>67</v>
      </c>
      <c r="K144" s="62">
        <v>64184</v>
      </c>
      <c r="L144" s="62">
        <v>89</v>
      </c>
      <c r="M144" s="62">
        <v>30883</v>
      </c>
      <c r="N144" s="62">
        <v>571</v>
      </c>
      <c r="O144" s="62">
        <v>117283</v>
      </c>
    </row>
    <row r="145" spans="2:15" ht="18" customHeight="1">
      <c r="B145" s="125"/>
      <c r="C145" s="55" t="s">
        <v>931</v>
      </c>
      <c r="D145" s="62">
        <v>291</v>
      </c>
      <c r="E145" s="62">
        <v>47118.3</v>
      </c>
      <c r="F145" s="62">
        <v>83</v>
      </c>
      <c r="G145" s="62">
        <v>7285</v>
      </c>
      <c r="H145" s="62">
        <v>98</v>
      </c>
      <c r="I145" s="62">
        <v>11413</v>
      </c>
      <c r="J145" s="62">
        <v>11</v>
      </c>
      <c r="K145" s="62">
        <v>10503</v>
      </c>
      <c r="L145" s="62">
        <v>2</v>
      </c>
      <c r="M145" s="62">
        <v>1451</v>
      </c>
      <c r="N145" s="62">
        <v>97</v>
      </c>
      <c r="O145" s="62">
        <v>16466</v>
      </c>
    </row>
    <row r="146" spans="2:15" ht="18" customHeight="1">
      <c r="B146" s="125"/>
      <c r="C146" s="55" t="s">
        <v>932</v>
      </c>
      <c r="D146" s="62">
        <v>191</v>
      </c>
      <c r="E146" s="62">
        <v>29549.47</v>
      </c>
      <c r="F146" s="62">
        <v>83</v>
      </c>
      <c r="G146" s="62">
        <v>7412</v>
      </c>
      <c r="H146" s="62">
        <v>43</v>
      </c>
      <c r="I146" s="62">
        <v>8071</v>
      </c>
      <c r="J146" s="62">
        <v>4</v>
      </c>
      <c r="K146" s="62">
        <v>2892</v>
      </c>
      <c r="L146" s="62">
        <v>5</v>
      </c>
      <c r="M146" s="62">
        <v>630</v>
      </c>
      <c r="N146" s="62">
        <v>56</v>
      </c>
      <c r="O146" s="62">
        <v>10544</v>
      </c>
    </row>
    <row r="147" spans="2:15" ht="18" customHeight="1">
      <c r="B147" s="125"/>
      <c r="C147" s="55" t="s">
        <v>933</v>
      </c>
      <c r="D147" s="62">
        <v>205</v>
      </c>
      <c r="E147" s="62">
        <v>29699.05</v>
      </c>
      <c r="F147" s="62">
        <v>66</v>
      </c>
      <c r="G147" s="62">
        <v>5605</v>
      </c>
      <c r="H147" s="62">
        <v>44</v>
      </c>
      <c r="I147" s="62">
        <v>5348</v>
      </c>
      <c r="J147" s="62">
        <v>5</v>
      </c>
      <c r="K147" s="62">
        <v>4174</v>
      </c>
      <c r="L147" s="62">
        <v>12</v>
      </c>
      <c r="M147" s="62">
        <v>2579</v>
      </c>
      <c r="N147" s="62">
        <v>78</v>
      </c>
      <c r="O147" s="62">
        <v>11993</v>
      </c>
    </row>
    <row r="148" spans="2:15" ht="18" customHeight="1">
      <c r="B148" s="125"/>
      <c r="C148" s="55" t="s">
        <v>934</v>
      </c>
      <c r="D148" s="62">
        <v>184</v>
      </c>
      <c r="E148" s="62">
        <v>27978.69</v>
      </c>
      <c r="F148" s="62">
        <v>68</v>
      </c>
      <c r="G148" s="62">
        <v>6654</v>
      </c>
      <c r="H148" s="62">
        <v>57</v>
      </c>
      <c r="I148" s="62">
        <v>8020</v>
      </c>
      <c r="J148" s="62">
        <v>9</v>
      </c>
      <c r="K148" s="62">
        <v>5120</v>
      </c>
      <c r="L148" s="62">
        <v>18</v>
      </c>
      <c r="M148" s="62">
        <v>3531</v>
      </c>
      <c r="N148" s="62">
        <v>32</v>
      </c>
      <c r="O148" s="62">
        <v>4654</v>
      </c>
    </row>
    <row r="149" spans="2:15" ht="18" customHeight="1">
      <c r="B149" s="125"/>
      <c r="C149" s="55" t="s">
        <v>935</v>
      </c>
      <c r="D149" s="62">
        <v>239</v>
      </c>
      <c r="E149" s="62">
        <v>50389.87</v>
      </c>
      <c r="F149" s="62">
        <v>95</v>
      </c>
      <c r="G149" s="62">
        <v>9350</v>
      </c>
      <c r="H149" s="62">
        <v>54</v>
      </c>
      <c r="I149" s="62">
        <v>10932</v>
      </c>
      <c r="J149" s="62">
        <v>7</v>
      </c>
      <c r="K149" s="62">
        <v>3587</v>
      </c>
      <c r="L149" s="62">
        <v>25</v>
      </c>
      <c r="M149" s="62">
        <v>8745</v>
      </c>
      <c r="N149" s="62">
        <v>58</v>
      </c>
      <c r="O149" s="62">
        <v>17776</v>
      </c>
    </row>
    <row r="150" spans="2:15" ht="18" customHeight="1">
      <c r="B150" s="125"/>
      <c r="C150" s="55" t="s">
        <v>936</v>
      </c>
      <c r="D150" s="62">
        <v>252</v>
      </c>
      <c r="E150" s="62">
        <v>51309.387999999999</v>
      </c>
      <c r="F150" s="62">
        <v>109</v>
      </c>
      <c r="G150" s="62">
        <v>9569</v>
      </c>
      <c r="H150" s="62">
        <v>52</v>
      </c>
      <c r="I150" s="62">
        <v>10687</v>
      </c>
      <c r="J150" s="62">
        <v>4</v>
      </c>
      <c r="K150" s="62">
        <v>7615</v>
      </c>
      <c r="L150" s="62">
        <v>3</v>
      </c>
      <c r="M150" s="62">
        <v>1494</v>
      </c>
      <c r="N150" s="62">
        <v>84</v>
      </c>
      <c r="O150" s="62">
        <v>21945</v>
      </c>
    </row>
    <row r="151" spans="2:15" ht="18" customHeight="1">
      <c r="B151" s="125"/>
      <c r="C151" s="55" t="s">
        <v>937</v>
      </c>
      <c r="D151" s="62">
        <v>1294</v>
      </c>
      <c r="E151" s="62">
        <v>149638.97</v>
      </c>
      <c r="F151" s="62">
        <v>1042</v>
      </c>
      <c r="G151" s="62">
        <v>66019</v>
      </c>
      <c r="H151" s="62">
        <v>138</v>
      </c>
      <c r="I151" s="62">
        <v>30687</v>
      </c>
      <c r="J151" s="62">
        <v>21</v>
      </c>
      <c r="K151" s="62">
        <v>29005</v>
      </c>
      <c r="L151" s="62">
        <v>11</v>
      </c>
      <c r="M151" s="62">
        <v>4463</v>
      </c>
      <c r="N151" s="62">
        <v>82</v>
      </c>
      <c r="O151" s="62">
        <v>19465</v>
      </c>
    </row>
    <row r="152" spans="2:15" ht="18" customHeight="1">
      <c r="B152" s="126"/>
      <c r="C152" s="55" t="s">
        <v>989</v>
      </c>
      <c r="D152" s="62">
        <v>1437</v>
      </c>
      <c r="E152" s="62">
        <v>99118.797999999995</v>
      </c>
      <c r="F152" s="62">
        <v>1240</v>
      </c>
      <c r="G152" s="62">
        <v>66071</v>
      </c>
      <c r="H152" s="62">
        <v>94</v>
      </c>
      <c r="I152" s="62">
        <v>9329</v>
      </c>
      <c r="J152" s="62">
        <v>6</v>
      </c>
      <c r="K152" s="62">
        <v>1290</v>
      </c>
      <c r="L152" s="62">
        <v>13</v>
      </c>
      <c r="M152" s="62">
        <v>7990</v>
      </c>
      <c r="N152" s="62">
        <v>84</v>
      </c>
      <c r="O152" s="62">
        <v>14439</v>
      </c>
    </row>
    <row r="153" spans="2:15" ht="18" customHeight="1">
      <c r="B153" s="124" t="s">
        <v>950</v>
      </c>
      <c r="C153" s="54" t="s">
        <v>901</v>
      </c>
      <c r="D153" s="62">
        <v>3555</v>
      </c>
      <c r="E153" s="62">
        <v>420520.80699999997</v>
      </c>
      <c r="F153" s="62">
        <v>2619</v>
      </c>
      <c r="G153" s="62">
        <v>199331</v>
      </c>
      <c r="H153" s="62">
        <v>452</v>
      </c>
      <c r="I153" s="62">
        <v>83385</v>
      </c>
      <c r="J153" s="62">
        <v>66</v>
      </c>
      <c r="K153" s="62">
        <v>34432</v>
      </c>
      <c r="L153" s="62">
        <v>68</v>
      </c>
      <c r="M153" s="62">
        <v>33071</v>
      </c>
      <c r="N153" s="62">
        <v>350</v>
      </c>
      <c r="O153" s="62">
        <v>70301</v>
      </c>
    </row>
    <row r="154" spans="2:15" ht="18" customHeight="1">
      <c r="B154" s="125"/>
      <c r="C154" s="55" t="s">
        <v>931</v>
      </c>
      <c r="D154" s="62">
        <v>87</v>
      </c>
      <c r="E154" s="62">
        <v>8898.6959999999999</v>
      </c>
      <c r="F154" s="62">
        <v>45</v>
      </c>
      <c r="G154" s="62">
        <v>4178</v>
      </c>
      <c r="H154" s="62">
        <v>20</v>
      </c>
      <c r="I154" s="62">
        <v>1668</v>
      </c>
      <c r="J154" s="62">
        <v>3</v>
      </c>
      <c r="K154" s="62">
        <v>1430</v>
      </c>
      <c r="L154" s="62">
        <v>1</v>
      </c>
      <c r="M154" s="62">
        <v>42</v>
      </c>
      <c r="N154" s="62">
        <v>18</v>
      </c>
      <c r="O154" s="62">
        <v>1581</v>
      </c>
    </row>
    <row r="155" spans="2:15" ht="18" customHeight="1">
      <c r="B155" s="125"/>
      <c r="C155" s="55" t="s">
        <v>932</v>
      </c>
      <c r="D155" s="62">
        <v>89</v>
      </c>
      <c r="E155" s="62">
        <v>17216.78</v>
      </c>
      <c r="F155" s="62">
        <v>30</v>
      </c>
      <c r="G155" s="62">
        <v>3884</v>
      </c>
      <c r="H155" s="62">
        <v>31</v>
      </c>
      <c r="I155" s="62">
        <v>6044</v>
      </c>
      <c r="J155" s="62">
        <v>1</v>
      </c>
      <c r="K155" s="62">
        <v>1079</v>
      </c>
      <c r="L155" s="62">
        <v>1</v>
      </c>
      <c r="M155" s="62">
        <v>499</v>
      </c>
      <c r="N155" s="62">
        <v>26</v>
      </c>
      <c r="O155" s="62">
        <v>5710</v>
      </c>
    </row>
    <row r="156" spans="2:15" ht="18" customHeight="1">
      <c r="B156" s="125"/>
      <c r="C156" s="55" t="s">
        <v>933</v>
      </c>
      <c r="D156" s="62">
        <v>119</v>
      </c>
      <c r="E156" s="62">
        <v>19336.553</v>
      </c>
      <c r="F156" s="62">
        <v>48</v>
      </c>
      <c r="G156" s="62">
        <v>5462</v>
      </c>
      <c r="H156" s="62">
        <v>32</v>
      </c>
      <c r="I156" s="62">
        <v>3570</v>
      </c>
      <c r="J156" s="62">
        <v>4</v>
      </c>
      <c r="K156" s="62">
        <v>6031</v>
      </c>
      <c r="L156" s="62">
        <v>1</v>
      </c>
      <c r="M156" s="62">
        <v>639</v>
      </c>
      <c r="N156" s="62">
        <v>34</v>
      </c>
      <c r="O156" s="62">
        <v>3635</v>
      </c>
    </row>
    <row r="157" spans="2:15" ht="18" customHeight="1">
      <c r="B157" s="125"/>
      <c r="C157" s="55" t="s">
        <v>934</v>
      </c>
      <c r="D157" s="62">
        <v>160</v>
      </c>
      <c r="E157" s="62">
        <v>27201.01</v>
      </c>
      <c r="F157" s="62">
        <v>47</v>
      </c>
      <c r="G157" s="62">
        <v>6100</v>
      </c>
      <c r="H157" s="62">
        <v>67</v>
      </c>
      <c r="I157" s="62">
        <v>11471</v>
      </c>
      <c r="J157" s="62">
        <v>6</v>
      </c>
      <c r="K157" s="62">
        <v>2787</v>
      </c>
      <c r="L157" s="62">
        <v>20</v>
      </c>
      <c r="M157" s="62">
        <v>4131</v>
      </c>
      <c r="N157" s="62">
        <v>20</v>
      </c>
      <c r="O157" s="62">
        <v>2712</v>
      </c>
    </row>
    <row r="158" spans="2:15" ht="18" customHeight="1">
      <c r="B158" s="125"/>
      <c r="C158" s="55" t="s">
        <v>935</v>
      </c>
      <c r="D158" s="62">
        <v>248</v>
      </c>
      <c r="E158" s="62">
        <v>50989.894999999997</v>
      </c>
      <c r="F158" s="62">
        <v>100</v>
      </c>
      <c r="G158" s="62">
        <v>10677</v>
      </c>
      <c r="H158" s="62">
        <v>64</v>
      </c>
      <c r="I158" s="62">
        <v>11712</v>
      </c>
      <c r="J158" s="62">
        <v>10</v>
      </c>
      <c r="K158" s="62">
        <v>4993</v>
      </c>
      <c r="L158" s="62">
        <v>15</v>
      </c>
      <c r="M158" s="62">
        <v>4540</v>
      </c>
      <c r="N158" s="62">
        <v>59</v>
      </c>
      <c r="O158" s="62">
        <v>19068</v>
      </c>
    </row>
    <row r="159" spans="2:15" ht="18" customHeight="1">
      <c r="B159" s="125"/>
      <c r="C159" s="55" t="s">
        <v>936</v>
      </c>
      <c r="D159" s="62">
        <v>235</v>
      </c>
      <c r="E159" s="62">
        <v>44111.95</v>
      </c>
      <c r="F159" s="62">
        <v>114</v>
      </c>
      <c r="G159" s="62">
        <v>15789</v>
      </c>
      <c r="H159" s="62">
        <v>62</v>
      </c>
      <c r="I159" s="62">
        <v>12182</v>
      </c>
      <c r="J159" s="62">
        <v>6</v>
      </c>
      <c r="K159" s="62">
        <v>1973</v>
      </c>
      <c r="L159" s="62">
        <v>4</v>
      </c>
      <c r="M159" s="62">
        <v>1210</v>
      </c>
      <c r="N159" s="62">
        <v>49</v>
      </c>
      <c r="O159" s="62">
        <v>12959</v>
      </c>
    </row>
    <row r="160" spans="2:15" ht="18" customHeight="1">
      <c r="B160" s="125"/>
      <c r="C160" s="55" t="s">
        <v>937</v>
      </c>
      <c r="D160" s="62">
        <v>1355</v>
      </c>
      <c r="E160" s="62">
        <v>159927.03400000001</v>
      </c>
      <c r="F160" s="62">
        <v>1130</v>
      </c>
      <c r="G160" s="62">
        <v>95537</v>
      </c>
      <c r="H160" s="62">
        <v>108</v>
      </c>
      <c r="I160" s="62">
        <v>27497</v>
      </c>
      <c r="J160" s="62">
        <v>24</v>
      </c>
      <c r="K160" s="62">
        <v>13916</v>
      </c>
      <c r="L160" s="62">
        <v>14</v>
      </c>
      <c r="M160" s="62">
        <v>9658</v>
      </c>
      <c r="N160" s="62">
        <v>79</v>
      </c>
      <c r="O160" s="62">
        <v>13320</v>
      </c>
    </row>
    <row r="161" spans="2:15" ht="18" customHeight="1">
      <c r="B161" s="126"/>
      <c r="C161" s="55" t="s">
        <v>989</v>
      </c>
      <c r="D161" s="62">
        <v>1262</v>
      </c>
      <c r="E161" s="62">
        <v>92838.888999999996</v>
      </c>
      <c r="F161" s="62">
        <v>1105</v>
      </c>
      <c r="G161" s="62">
        <v>57705</v>
      </c>
      <c r="H161" s="62">
        <v>68</v>
      </c>
      <c r="I161" s="62">
        <v>9241</v>
      </c>
      <c r="J161" s="62">
        <v>12</v>
      </c>
      <c r="K161" s="62">
        <v>2222</v>
      </c>
      <c r="L161" s="62">
        <v>12</v>
      </c>
      <c r="M161" s="62">
        <v>12354</v>
      </c>
      <c r="N161" s="62">
        <v>65</v>
      </c>
      <c r="O161" s="62">
        <v>11317</v>
      </c>
    </row>
    <row r="162" spans="2:15" ht="18" customHeight="1">
      <c r="B162" s="120" t="s">
        <v>951</v>
      </c>
      <c r="C162" s="54" t="s">
        <v>901</v>
      </c>
      <c r="D162" s="62">
        <v>460</v>
      </c>
      <c r="E162" s="62">
        <v>49232.619999999901</v>
      </c>
      <c r="F162" s="62">
        <v>287</v>
      </c>
      <c r="G162" s="62">
        <v>19401</v>
      </c>
      <c r="H162" s="62">
        <v>73</v>
      </c>
      <c r="I162" s="62">
        <v>12337</v>
      </c>
      <c r="J162" s="62">
        <v>2</v>
      </c>
      <c r="K162" s="62">
        <v>1623</v>
      </c>
      <c r="L162" s="62">
        <v>7</v>
      </c>
      <c r="M162" s="62">
        <v>4025</v>
      </c>
      <c r="N162" s="62">
        <v>91</v>
      </c>
      <c r="O162" s="62">
        <v>11846</v>
      </c>
    </row>
    <row r="163" spans="2:15" ht="18" customHeight="1">
      <c r="B163" s="120"/>
      <c r="C163" s="55" t="s">
        <v>931</v>
      </c>
      <c r="D163" s="62">
        <v>26</v>
      </c>
      <c r="E163" s="62">
        <v>4067.99</v>
      </c>
      <c r="F163" s="62">
        <v>5</v>
      </c>
      <c r="G163" s="62">
        <v>427</v>
      </c>
      <c r="H163" s="62">
        <v>10</v>
      </c>
      <c r="I163" s="62">
        <v>1962</v>
      </c>
      <c r="J163" s="62">
        <v>0</v>
      </c>
      <c r="K163" s="62">
        <v>0</v>
      </c>
      <c r="L163" s="62">
        <v>0</v>
      </c>
      <c r="M163" s="62">
        <v>348</v>
      </c>
      <c r="N163" s="62">
        <v>11</v>
      </c>
      <c r="O163" s="62">
        <v>1331</v>
      </c>
    </row>
    <row r="164" spans="2:15" ht="18" customHeight="1">
      <c r="B164" s="120"/>
      <c r="C164" s="55" t="s">
        <v>932</v>
      </c>
      <c r="D164" s="62">
        <v>13</v>
      </c>
      <c r="E164" s="62">
        <v>943</v>
      </c>
      <c r="F164" s="62">
        <v>4</v>
      </c>
      <c r="G164" s="62">
        <v>231</v>
      </c>
      <c r="H164" s="62">
        <v>4</v>
      </c>
      <c r="I164" s="62">
        <v>257</v>
      </c>
      <c r="J164" s="62">
        <v>0</v>
      </c>
      <c r="K164" s="62">
        <v>0</v>
      </c>
      <c r="L164" s="62">
        <v>0</v>
      </c>
      <c r="M164" s="62">
        <v>0</v>
      </c>
      <c r="N164" s="62">
        <v>5</v>
      </c>
      <c r="O164" s="62">
        <v>455</v>
      </c>
    </row>
    <row r="165" spans="2:15" ht="18" customHeight="1">
      <c r="B165" s="120"/>
      <c r="C165" s="55" t="s">
        <v>933</v>
      </c>
      <c r="D165" s="62">
        <v>14</v>
      </c>
      <c r="E165" s="62">
        <v>1860.47999999999</v>
      </c>
      <c r="F165" s="62">
        <v>6</v>
      </c>
      <c r="G165" s="62">
        <v>500</v>
      </c>
      <c r="H165" s="62">
        <v>4</v>
      </c>
      <c r="I165" s="62">
        <v>1162</v>
      </c>
      <c r="J165" s="62">
        <v>0</v>
      </c>
      <c r="K165" s="62">
        <v>0</v>
      </c>
      <c r="L165" s="62">
        <v>1</v>
      </c>
      <c r="M165" s="62">
        <v>81</v>
      </c>
      <c r="N165" s="62">
        <v>3</v>
      </c>
      <c r="O165" s="62">
        <v>118</v>
      </c>
    </row>
    <row r="166" spans="2:15" ht="18" customHeight="1">
      <c r="B166" s="120"/>
      <c r="C166" s="55" t="s">
        <v>934</v>
      </c>
      <c r="D166" s="62">
        <v>24</v>
      </c>
      <c r="E166" s="62">
        <v>3601.87</v>
      </c>
      <c r="F166" s="62">
        <v>7</v>
      </c>
      <c r="G166" s="62">
        <v>531</v>
      </c>
      <c r="H166" s="62">
        <v>11</v>
      </c>
      <c r="I166" s="62">
        <v>1237</v>
      </c>
      <c r="J166" s="62">
        <v>1</v>
      </c>
      <c r="K166" s="62">
        <v>859</v>
      </c>
      <c r="L166" s="62">
        <v>1</v>
      </c>
      <c r="M166" s="62">
        <v>589</v>
      </c>
      <c r="N166" s="62">
        <v>4</v>
      </c>
      <c r="O166" s="62">
        <v>386</v>
      </c>
    </row>
    <row r="167" spans="2:15" ht="18" customHeight="1">
      <c r="B167" s="120"/>
      <c r="C167" s="55" t="s">
        <v>935</v>
      </c>
      <c r="D167" s="62">
        <v>42</v>
      </c>
      <c r="E167" s="62">
        <v>8886.7900000000009</v>
      </c>
      <c r="F167" s="62">
        <v>14</v>
      </c>
      <c r="G167" s="62">
        <v>1711</v>
      </c>
      <c r="H167" s="62">
        <v>10</v>
      </c>
      <c r="I167" s="62">
        <v>1960</v>
      </c>
      <c r="J167" s="62">
        <v>0</v>
      </c>
      <c r="K167" s="62">
        <v>0</v>
      </c>
      <c r="L167" s="62">
        <v>2</v>
      </c>
      <c r="M167" s="62">
        <v>2376</v>
      </c>
      <c r="N167" s="62">
        <v>16</v>
      </c>
      <c r="O167" s="62">
        <v>2839</v>
      </c>
    </row>
    <row r="168" spans="2:15" ht="18" customHeight="1">
      <c r="B168" s="120"/>
      <c r="C168" s="55" t="s">
        <v>936</v>
      </c>
      <c r="D168" s="62">
        <v>35</v>
      </c>
      <c r="E168" s="62">
        <v>5313.9</v>
      </c>
      <c r="F168" s="62">
        <v>16</v>
      </c>
      <c r="G168" s="62">
        <v>2167</v>
      </c>
      <c r="H168" s="62">
        <v>4</v>
      </c>
      <c r="I168" s="62">
        <v>1051</v>
      </c>
      <c r="J168" s="62">
        <v>0</v>
      </c>
      <c r="K168" s="62">
        <v>0</v>
      </c>
      <c r="L168" s="62">
        <v>1</v>
      </c>
      <c r="M168" s="62">
        <v>178</v>
      </c>
      <c r="N168" s="62">
        <v>14</v>
      </c>
      <c r="O168" s="62">
        <v>1918</v>
      </c>
    </row>
    <row r="169" spans="2:15" ht="18" customHeight="1">
      <c r="B169" s="120"/>
      <c r="C169" s="55" t="s">
        <v>937</v>
      </c>
      <c r="D169" s="62">
        <v>154</v>
      </c>
      <c r="E169" s="62">
        <v>15421.8499999999</v>
      </c>
      <c r="F169" s="62">
        <v>97</v>
      </c>
      <c r="G169" s="62">
        <v>6489</v>
      </c>
      <c r="H169" s="62">
        <v>25</v>
      </c>
      <c r="I169" s="62">
        <v>4295</v>
      </c>
      <c r="J169" s="62">
        <v>1</v>
      </c>
      <c r="K169" s="62">
        <v>765</v>
      </c>
      <c r="L169" s="62">
        <v>0</v>
      </c>
      <c r="M169" s="62">
        <v>0</v>
      </c>
      <c r="N169" s="62">
        <v>31</v>
      </c>
      <c r="O169" s="62">
        <v>3873</v>
      </c>
    </row>
    <row r="170" spans="2:15" ht="18" customHeight="1">
      <c r="B170" s="120"/>
      <c r="C170" s="58" t="s">
        <v>989</v>
      </c>
      <c r="D170" s="62">
        <v>152</v>
      </c>
      <c r="E170" s="62">
        <v>9136.74</v>
      </c>
      <c r="F170" s="62">
        <v>138</v>
      </c>
      <c r="G170" s="62">
        <v>7345</v>
      </c>
      <c r="H170" s="62">
        <v>5</v>
      </c>
      <c r="I170" s="62">
        <v>413</v>
      </c>
      <c r="J170" s="62">
        <v>0</v>
      </c>
      <c r="K170" s="62">
        <v>0</v>
      </c>
      <c r="L170" s="62">
        <v>2</v>
      </c>
      <c r="M170" s="62">
        <v>452</v>
      </c>
      <c r="N170" s="62">
        <v>7</v>
      </c>
      <c r="O170" s="62">
        <v>926</v>
      </c>
    </row>
  </sheetData>
  <mergeCells count="25">
    <mergeCell ref="B9:B17"/>
    <mergeCell ref="B72:B80"/>
    <mergeCell ref="B63:B71"/>
    <mergeCell ref="B54:B62"/>
    <mergeCell ref="B45:B53"/>
    <mergeCell ref="B36:B44"/>
    <mergeCell ref="B27:B35"/>
    <mergeCell ref="B18:B26"/>
    <mergeCell ref="B117:B125"/>
    <mergeCell ref="B108:B116"/>
    <mergeCell ref="B99:B107"/>
    <mergeCell ref="B90:B98"/>
    <mergeCell ref="B81:B89"/>
    <mergeCell ref="B162:B170"/>
    <mergeCell ref="B153:B161"/>
    <mergeCell ref="B144:B152"/>
    <mergeCell ref="B135:B143"/>
    <mergeCell ref="B126:B134"/>
    <mergeCell ref="N7:O7"/>
    <mergeCell ref="B7:C8"/>
    <mergeCell ref="D7:E7"/>
    <mergeCell ref="F7:G7"/>
    <mergeCell ref="H7:I7"/>
    <mergeCell ref="J7:K7"/>
    <mergeCell ref="L7:M7"/>
  </mergeCells>
  <phoneticPr fontId="3" type="noConversion"/>
  <pageMargins left="0.7" right="0.7" top="0.75" bottom="0.75" header="0.3" footer="0.3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L66"/>
  <sheetViews>
    <sheetView view="pageBreakPreview" zoomScaleNormal="100" zoomScaleSheetLayoutView="100" workbookViewId="0"/>
  </sheetViews>
  <sheetFormatPr defaultRowHeight="16.5"/>
  <cols>
    <col min="1" max="1" width="2.625" style="8" customWidth="1"/>
    <col min="2" max="2" width="15.375" style="1" bestFit="1" customWidth="1"/>
    <col min="3" max="12" width="14.5" customWidth="1"/>
  </cols>
  <sheetData>
    <row r="1" spans="1:12" s="16" customFormat="1" ht="30" customHeight="1">
      <c r="A1" s="7" t="s">
        <v>1490</v>
      </c>
      <c r="B1" s="6"/>
      <c r="C1" s="6"/>
      <c r="G1" s="37"/>
    </row>
    <row r="2" spans="1:12" s="8" customFormat="1" ht="18" customHeight="1">
      <c r="A2" s="17" t="s">
        <v>1312</v>
      </c>
    </row>
    <row r="3" spans="1:12" s="16" customFormat="1" ht="18" customHeight="1">
      <c r="A3" s="8"/>
      <c r="B3" s="32"/>
      <c r="G3" s="37"/>
      <c r="L3" s="9" t="s">
        <v>1301</v>
      </c>
    </row>
    <row r="4" spans="1:12">
      <c r="B4" s="66" t="s">
        <v>1290</v>
      </c>
      <c r="C4" s="66" t="s">
        <v>1291</v>
      </c>
      <c r="D4" s="66" t="s">
        <v>1292</v>
      </c>
      <c r="E4" s="66" t="s">
        <v>1293</v>
      </c>
      <c r="F4" s="66" t="s">
        <v>1294</v>
      </c>
      <c r="G4" s="66" t="s">
        <v>1295</v>
      </c>
      <c r="H4" s="66" t="s">
        <v>1274</v>
      </c>
      <c r="I4" s="66" t="s">
        <v>1296</v>
      </c>
      <c r="J4" s="66" t="s">
        <v>1297</v>
      </c>
      <c r="K4" s="66" t="s">
        <v>1298</v>
      </c>
      <c r="L4" s="66" t="s">
        <v>1299</v>
      </c>
    </row>
    <row r="5" spans="1:12">
      <c r="B5" s="14" t="s">
        <v>0</v>
      </c>
      <c r="C5" s="62">
        <f>SUM(C6:C22)</f>
        <v>7438642</v>
      </c>
      <c r="D5" s="62">
        <f t="shared" ref="D5:L5" si="0">SUM(D6:D22)</f>
        <v>4512243</v>
      </c>
      <c r="E5" s="62">
        <f t="shared" si="0"/>
        <v>2475889</v>
      </c>
      <c r="F5" s="62">
        <f t="shared" si="0"/>
        <v>187643</v>
      </c>
      <c r="G5" s="62">
        <f t="shared" si="0"/>
        <v>102423</v>
      </c>
      <c r="H5" s="62">
        <f t="shared" si="0"/>
        <v>103312</v>
      </c>
      <c r="I5" s="62">
        <f t="shared" si="0"/>
        <v>33490</v>
      </c>
      <c r="J5" s="62">
        <f t="shared" si="0"/>
        <v>5151</v>
      </c>
      <c r="K5" s="62">
        <f t="shared" si="0"/>
        <v>139</v>
      </c>
      <c r="L5" s="62">
        <f t="shared" si="0"/>
        <v>18352</v>
      </c>
    </row>
    <row r="6" spans="1:12">
      <c r="B6" s="14" t="s">
        <v>1275</v>
      </c>
      <c r="C6" s="62">
        <v>574058</v>
      </c>
      <c r="D6" s="62">
        <v>98594</v>
      </c>
      <c r="E6" s="62">
        <v>345769</v>
      </c>
      <c r="F6" s="62">
        <v>67451</v>
      </c>
      <c r="G6" s="62">
        <v>38072</v>
      </c>
      <c r="H6" s="62">
        <v>18405</v>
      </c>
      <c r="I6" s="62">
        <v>4222</v>
      </c>
      <c r="J6" s="62">
        <v>610</v>
      </c>
      <c r="K6" s="62">
        <v>25</v>
      </c>
      <c r="L6" s="62">
        <v>910</v>
      </c>
    </row>
    <row r="7" spans="1:12">
      <c r="B7" s="14" t="s">
        <v>1276</v>
      </c>
      <c r="C7" s="62">
        <v>345978</v>
      </c>
      <c r="D7" s="62">
        <v>134946</v>
      </c>
      <c r="E7" s="62">
        <v>176226</v>
      </c>
      <c r="F7" s="62">
        <v>14256</v>
      </c>
      <c r="G7" s="62">
        <v>9802</v>
      </c>
      <c r="H7" s="62">
        <v>5980</v>
      </c>
      <c r="I7" s="62">
        <v>3178</v>
      </c>
      <c r="J7" s="62">
        <v>743</v>
      </c>
      <c r="K7" s="62">
        <v>42</v>
      </c>
      <c r="L7" s="62">
        <v>805</v>
      </c>
    </row>
    <row r="8" spans="1:12">
      <c r="B8" s="14" t="s">
        <v>1277</v>
      </c>
      <c r="C8" s="62">
        <v>256032</v>
      </c>
      <c r="D8" s="62">
        <v>95166</v>
      </c>
      <c r="E8" s="62">
        <v>143740</v>
      </c>
      <c r="F8" s="62">
        <v>6690</v>
      </c>
      <c r="G8" s="62">
        <v>2928</v>
      </c>
      <c r="H8" s="62">
        <v>4761</v>
      </c>
      <c r="I8" s="62">
        <v>1641</v>
      </c>
      <c r="J8" s="62">
        <v>414</v>
      </c>
      <c r="K8" s="62">
        <v>17</v>
      </c>
      <c r="L8" s="62">
        <v>675</v>
      </c>
    </row>
    <row r="9" spans="1:12">
      <c r="B9" s="14" t="s">
        <v>1278</v>
      </c>
      <c r="C9" s="62">
        <v>220159</v>
      </c>
      <c r="D9" s="62">
        <v>84865</v>
      </c>
      <c r="E9" s="62">
        <v>107971</v>
      </c>
      <c r="F9" s="62">
        <v>13083</v>
      </c>
      <c r="G9" s="62">
        <v>5406</v>
      </c>
      <c r="H9" s="62">
        <v>5306</v>
      </c>
      <c r="I9" s="62">
        <v>2300</v>
      </c>
      <c r="J9" s="62">
        <v>783</v>
      </c>
      <c r="K9" s="62">
        <v>24</v>
      </c>
      <c r="L9" s="62">
        <v>421</v>
      </c>
    </row>
    <row r="10" spans="1:12">
      <c r="B10" s="14" t="s">
        <v>1279</v>
      </c>
      <c r="C10" s="62">
        <v>135977</v>
      </c>
      <c r="D10" s="62">
        <v>52254</v>
      </c>
      <c r="E10" s="62">
        <v>72791</v>
      </c>
      <c r="F10" s="62">
        <v>3619</v>
      </c>
      <c r="G10" s="62">
        <v>1878</v>
      </c>
      <c r="H10" s="62">
        <v>4022</v>
      </c>
      <c r="I10" s="62">
        <v>866</v>
      </c>
      <c r="J10" s="62">
        <v>123</v>
      </c>
      <c r="K10" s="62">
        <v>0</v>
      </c>
      <c r="L10" s="62">
        <v>424</v>
      </c>
    </row>
    <row r="11" spans="1:12">
      <c r="B11" s="14" t="s">
        <v>1280</v>
      </c>
      <c r="C11" s="62">
        <v>130126</v>
      </c>
      <c r="D11" s="62">
        <v>45621</v>
      </c>
      <c r="E11" s="62">
        <v>73324</v>
      </c>
      <c r="F11" s="62">
        <v>4403</v>
      </c>
      <c r="G11" s="62">
        <v>2371</v>
      </c>
      <c r="H11" s="62">
        <v>3022</v>
      </c>
      <c r="I11" s="62">
        <v>990</v>
      </c>
      <c r="J11" s="62">
        <v>139</v>
      </c>
      <c r="K11" s="62">
        <v>8</v>
      </c>
      <c r="L11" s="62">
        <v>248</v>
      </c>
    </row>
    <row r="12" spans="1:12">
      <c r="B12" s="14" t="s">
        <v>1281</v>
      </c>
      <c r="C12" s="62">
        <v>137220</v>
      </c>
      <c r="D12" s="62">
        <v>65517</v>
      </c>
      <c r="E12" s="62">
        <v>62972</v>
      </c>
      <c r="F12" s="62">
        <v>3036</v>
      </c>
      <c r="G12" s="62">
        <v>2262</v>
      </c>
      <c r="H12" s="62">
        <v>2201</v>
      </c>
      <c r="I12" s="62">
        <v>751</v>
      </c>
      <c r="J12" s="62">
        <v>158</v>
      </c>
      <c r="K12" s="62">
        <v>2</v>
      </c>
      <c r="L12" s="62">
        <v>321</v>
      </c>
    </row>
    <row r="13" spans="1:12">
      <c r="B13" s="14" t="s">
        <v>1282</v>
      </c>
      <c r="C13" s="62">
        <v>36190</v>
      </c>
      <c r="D13" s="62">
        <v>24489</v>
      </c>
      <c r="E13" s="62">
        <v>8931</v>
      </c>
      <c r="F13" s="62">
        <v>335</v>
      </c>
      <c r="G13" s="62">
        <v>568</v>
      </c>
      <c r="H13" s="62">
        <v>1027</v>
      </c>
      <c r="I13" s="62">
        <v>655</v>
      </c>
      <c r="J13" s="62">
        <v>53</v>
      </c>
      <c r="K13" s="62">
        <v>0</v>
      </c>
      <c r="L13" s="62">
        <v>132</v>
      </c>
    </row>
    <row r="14" spans="1:12">
      <c r="B14" s="14" t="s">
        <v>1283</v>
      </c>
      <c r="C14" s="62">
        <v>1283371</v>
      </c>
      <c r="D14" s="62">
        <v>648683</v>
      </c>
      <c r="E14" s="62">
        <v>529376</v>
      </c>
      <c r="F14" s="62">
        <v>40606</v>
      </c>
      <c r="G14" s="62">
        <v>18760</v>
      </c>
      <c r="H14" s="62">
        <v>29440</v>
      </c>
      <c r="I14" s="62">
        <v>11024</v>
      </c>
      <c r="J14" s="62">
        <v>1261</v>
      </c>
      <c r="K14" s="62">
        <v>19</v>
      </c>
      <c r="L14" s="62">
        <v>4202</v>
      </c>
    </row>
    <row r="15" spans="1:12">
      <c r="B15" s="14" t="s">
        <v>1284</v>
      </c>
      <c r="C15" s="62">
        <v>446084</v>
      </c>
      <c r="D15" s="62">
        <v>320659</v>
      </c>
      <c r="E15" s="62">
        <v>114798</v>
      </c>
      <c r="F15" s="62">
        <v>3848</v>
      </c>
      <c r="G15" s="62">
        <v>1988</v>
      </c>
      <c r="H15" s="62">
        <v>3455</v>
      </c>
      <c r="I15" s="62">
        <v>520</v>
      </c>
      <c r="J15" s="62">
        <v>83</v>
      </c>
      <c r="K15" s="62">
        <v>0</v>
      </c>
      <c r="L15" s="62">
        <v>733</v>
      </c>
    </row>
    <row r="16" spans="1:12">
      <c r="B16" s="14" t="s">
        <v>1285</v>
      </c>
      <c r="C16" s="62">
        <v>411404</v>
      </c>
      <c r="D16" s="62">
        <v>296630</v>
      </c>
      <c r="E16" s="62">
        <v>104630</v>
      </c>
      <c r="F16" s="62">
        <v>3448</v>
      </c>
      <c r="G16" s="62">
        <v>1883</v>
      </c>
      <c r="H16" s="62">
        <v>3144</v>
      </c>
      <c r="I16" s="62">
        <v>1040</v>
      </c>
      <c r="J16" s="62">
        <v>83</v>
      </c>
      <c r="K16" s="62">
        <v>0</v>
      </c>
      <c r="L16" s="62">
        <v>546</v>
      </c>
    </row>
    <row r="17" spans="2:12">
      <c r="B17" s="14" t="s">
        <v>1286</v>
      </c>
      <c r="C17" s="62">
        <v>572884</v>
      </c>
      <c r="D17" s="62">
        <v>440142</v>
      </c>
      <c r="E17" s="62">
        <v>116653</v>
      </c>
      <c r="F17" s="62">
        <v>4520</v>
      </c>
      <c r="G17" s="62">
        <v>2512</v>
      </c>
      <c r="H17" s="62">
        <v>4390</v>
      </c>
      <c r="I17" s="62">
        <v>1462</v>
      </c>
      <c r="J17" s="62">
        <v>154</v>
      </c>
      <c r="K17" s="62">
        <v>1</v>
      </c>
      <c r="L17" s="62">
        <v>3050</v>
      </c>
    </row>
    <row r="18" spans="2:12">
      <c r="B18" s="14" t="s">
        <v>1308</v>
      </c>
      <c r="C18" s="62">
        <v>466536</v>
      </c>
      <c r="D18" s="62">
        <v>363482</v>
      </c>
      <c r="E18" s="62">
        <v>91910</v>
      </c>
      <c r="F18" s="62">
        <v>3518</v>
      </c>
      <c r="G18" s="62">
        <v>1908</v>
      </c>
      <c r="H18" s="62">
        <v>3659</v>
      </c>
      <c r="I18" s="62">
        <v>658</v>
      </c>
      <c r="J18" s="62">
        <v>60</v>
      </c>
      <c r="K18" s="62">
        <v>0</v>
      </c>
      <c r="L18" s="62">
        <v>1341</v>
      </c>
    </row>
    <row r="19" spans="2:12">
      <c r="B19" s="14" t="s">
        <v>1287</v>
      </c>
      <c r="C19" s="62">
        <v>667397</v>
      </c>
      <c r="D19" s="62">
        <v>554822</v>
      </c>
      <c r="E19" s="62">
        <v>102248</v>
      </c>
      <c r="F19" s="62">
        <v>3075</v>
      </c>
      <c r="G19" s="62">
        <v>2048</v>
      </c>
      <c r="H19" s="62">
        <v>3635</v>
      </c>
      <c r="I19" s="62">
        <v>674</v>
      </c>
      <c r="J19" s="62">
        <v>42</v>
      </c>
      <c r="K19" s="62">
        <v>0</v>
      </c>
      <c r="L19" s="62">
        <v>853</v>
      </c>
    </row>
    <row r="20" spans="2:12">
      <c r="B20" s="14" t="s">
        <v>1288</v>
      </c>
      <c r="C20" s="62">
        <v>831097</v>
      </c>
      <c r="D20" s="62">
        <v>651652</v>
      </c>
      <c r="E20" s="62">
        <v>164036</v>
      </c>
      <c r="F20" s="62">
        <v>6067</v>
      </c>
      <c r="G20" s="62">
        <v>2923</v>
      </c>
      <c r="H20" s="62">
        <v>3915</v>
      </c>
      <c r="I20" s="62">
        <v>1221</v>
      </c>
      <c r="J20" s="62">
        <v>159</v>
      </c>
      <c r="K20" s="62">
        <v>0</v>
      </c>
      <c r="L20" s="62">
        <v>1124</v>
      </c>
    </row>
    <row r="21" spans="2:12">
      <c r="B21" s="14" t="s">
        <v>950</v>
      </c>
      <c r="C21" s="62">
        <v>730860</v>
      </c>
      <c r="D21" s="62">
        <v>510400</v>
      </c>
      <c r="E21" s="62">
        <v>197131</v>
      </c>
      <c r="F21" s="62">
        <v>7450</v>
      </c>
      <c r="G21" s="62">
        <v>4907</v>
      </c>
      <c r="H21" s="62">
        <v>6408</v>
      </c>
      <c r="I21" s="62">
        <v>2287</v>
      </c>
      <c r="J21" s="62">
        <v>285</v>
      </c>
      <c r="K21" s="62">
        <v>1</v>
      </c>
      <c r="L21" s="62">
        <v>1991</v>
      </c>
    </row>
    <row r="22" spans="2:12">
      <c r="B22" s="14" t="s">
        <v>1289</v>
      </c>
      <c r="C22" s="62">
        <v>193269</v>
      </c>
      <c r="D22" s="62">
        <v>124321</v>
      </c>
      <c r="E22" s="62">
        <v>63383</v>
      </c>
      <c r="F22" s="62">
        <v>2238</v>
      </c>
      <c r="G22" s="62">
        <v>2207</v>
      </c>
      <c r="H22" s="62">
        <v>542</v>
      </c>
      <c r="I22" s="62">
        <v>1</v>
      </c>
      <c r="J22" s="62">
        <v>1</v>
      </c>
      <c r="K22" s="62">
        <v>0</v>
      </c>
      <c r="L22" s="62">
        <v>576</v>
      </c>
    </row>
    <row r="23" spans="2:12">
      <c r="B23" s="33"/>
    </row>
    <row r="24" spans="2:12">
      <c r="B24" s="43"/>
    </row>
    <row r="42" spans="3:1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>
      <c r="C61" s="1"/>
      <c r="D61" s="1"/>
      <c r="E61" s="1"/>
      <c r="F61" s="1"/>
      <c r="G61" s="1"/>
      <c r="H61" s="1"/>
      <c r="I61" s="1"/>
    </row>
    <row r="62" spans="3:12">
      <c r="C62" s="1"/>
      <c r="D62" s="1"/>
      <c r="E62" s="1"/>
      <c r="F62" s="1"/>
      <c r="G62" s="1"/>
      <c r="H62" s="1"/>
      <c r="I62" s="1"/>
    </row>
    <row r="63" spans="3:12">
      <c r="C63" s="1"/>
      <c r="D63" s="1"/>
      <c r="E63" s="1"/>
      <c r="F63" s="1"/>
      <c r="G63" s="1"/>
      <c r="H63" s="1"/>
      <c r="I63" s="1"/>
    </row>
    <row r="64" spans="3:12">
      <c r="C64" s="1"/>
      <c r="D64" s="1"/>
      <c r="E64" s="1"/>
      <c r="F64" s="1"/>
      <c r="G64" s="1"/>
      <c r="H64" s="1"/>
      <c r="I64" s="1"/>
    </row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phoneticPr fontId="3" type="noConversion"/>
  <pageMargins left="0.7" right="0.7" top="0.75" bottom="0.75" header="0.3" footer="0.3"/>
  <pageSetup paperSize="9" scale="46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K22"/>
  <sheetViews>
    <sheetView view="pageBreakPreview" zoomScaleNormal="100" zoomScaleSheetLayoutView="100" workbookViewId="0"/>
  </sheetViews>
  <sheetFormatPr defaultRowHeight="16.5"/>
  <cols>
    <col min="1" max="1" width="2.625" style="8" customWidth="1"/>
    <col min="2" max="2" width="15.375" bestFit="1" customWidth="1"/>
    <col min="3" max="11" width="17.375" customWidth="1"/>
    <col min="12" max="12" width="8.375" bestFit="1" customWidth="1"/>
  </cols>
  <sheetData>
    <row r="1" spans="1:11" s="16" customFormat="1" ht="30" customHeight="1">
      <c r="A1" s="7" t="s">
        <v>1491</v>
      </c>
      <c r="B1" s="6"/>
      <c r="C1" s="6"/>
      <c r="G1" s="37"/>
    </row>
    <row r="2" spans="1:11" s="8" customFormat="1" ht="18" customHeight="1">
      <c r="A2" s="17" t="s">
        <v>1314</v>
      </c>
    </row>
    <row r="3" spans="1:11" s="16" customFormat="1" ht="18" customHeight="1">
      <c r="A3" s="8"/>
      <c r="B3" s="32"/>
      <c r="G3" s="37"/>
      <c r="K3" s="9" t="s">
        <v>1302</v>
      </c>
    </row>
    <row r="4" spans="1:11">
      <c r="B4" s="82" t="s">
        <v>1243</v>
      </c>
      <c r="C4" s="82" t="s">
        <v>1244</v>
      </c>
      <c r="D4" s="82" t="s">
        <v>1313</v>
      </c>
      <c r="E4" s="82" t="s">
        <v>1259</v>
      </c>
      <c r="F4" s="82" t="s">
        <v>1260</v>
      </c>
      <c r="G4" s="82" t="s">
        <v>1261</v>
      </c>
      <c r="H4" s="82" t="s">
        <v>1262</v>
      </c>
      <c r="I4" s="82" t="s">
        <v>1263</v>
      </c>
      <c r="J4" s="82" t="s">
        <v>1264</v>
      </c>
      <c r="K4" s="82" t="s">
        <v>1265</v>
      </c>
    </row>
    <row r="5" spans="1:11">
      <c r="B5" s="64" t="s">
        <v>1244</v>
      </c>
      <c r="C5" s="65">
        <f>SUM(D5:K5)</f>
        <v>7438642</v>
      </c>
      <c r="D5" s="65">
        <f>SUM(D6:D22)</f>
        <v>3221834</v>
      </c>
      <c r="E5" s="65">
        <f t="shared" ref="E5:K5" si="0">SUM(E6:E22)</f>
        <v>1677787</v>
      </c>
      <c r="F5" s="65">
        <f t="shared" si="0"/>
        <v>552022</v>
      </c>
      <c r="G5" s="65">
        <f t="shared" si="0"/>
        <v>818654</v>
      </c>
      <c r="H5" s="65">
        <f t="shared" si="0"/>
        <v>606606</v>
      </c>
      <c r="I5" s="65">
        <f t="shared" si="0"/>
        <v>308442</v>
      </c>
      <c r="J5" s="65">
        <f t="shared" si="0"/>
        <v>179126</v>
      </c>
      <c r="K5" s="65">
        <f t="shared" si="0"/>
        <v>74171</v>
      </c>
    </row>
    <row r="6" spans="1:11">
      <c r="B6" s="64" t="s">
        <v>1234</v>
      </c>
      <c r="C6" s="65">
        <v>574058</v>
      </c>
      <c r="D6" s="65">
        <v>99698</v>
      </c>
      <c r="E6" s="65">
        <v>114659</v>
      </c>
      <c r="F6" s="65">
        <v>88331</v>
      </c>
      <c r="G6" s="65">
        <v>102686</v>
      </c>
      <c r="H6" s="65">
        <v>96736</v>
      </c>
      <c r="I6" s="65">
        <v>37249</v>
      </c>
      <c r="J6" s="65">
        <v>23200</v>
      </c>
      <c r="K6" s="65">
        <v>11499</v>
      </c>
    </row>
    <row r="7" spans="1:11">
      <c r="B7" s="64" t="s">
        <v>1235</v>
      </c>
      <c r="C7" s="65">
        <v>345978</v>
      </c>
      <c r="D7" s="65">
        <v>140156</v>
      </c>
      <c r="E7" s="65">
        <v>89161</v>
      </c>
      <c r="F7" s="65">
        <v>22643</v>
      </c>
      <c r="G7" s="65">
        <v>34063</v>
      </c>
      <c r="H7" s="65">
        <v>27930</v>
      </c>
      <c r="I7" s="65">
        <v>16409</v>
      </c>
      <c r="J7" s="65">
        <v>10014</v>
      </c>
      <c r="K7" s="65">
        <v>5602</v>
      </c>
    </row>
    <row r="8" spans="1:11">
      <c r="B8" s="64" t="s">
        <v>1239</v>
      </c>
      <c r="C8" s="65">
        <v>256032</v>
      </c>
      <c r="D8" s="65">
        <v>76810</v>
      </c>
      <c r="E8" s="65">
        <v>69767</v>
      </c>
      <c r="F8" s="65">
        <v>23484</v>
      </c>
      <c r="G8" s="65">
        <v>39980</v>
      </c>
      <c r="H8" s="65">
        <v>22906</v>
      </c>
      <c r="I8" s="65">
        <v>11488</v>
      </c>
      <c r="J8" s="65">
        <v>7812</v>
      </c>
      <c r="K8" s="65">
        <v>3785</v>
      </c>
    </row>
    <row r="9" spans="1:11">
      <c r="B9" s="64" t="s">
        <v>1236</v>
      </c>
      <c r="C9" s="65">
        <v>220159</v>
      </c>
      <c r="D9" s="65">
        <v>64526</v>
      </c>
      <c r="E9" s="65">
        <v>43084</v>
      </c>
      <c r="F9" s="65">
        <v>19791</v>
      </c>
      <c r="G9" s="65">
        <v>34369</v>
      </c>
      <c r="H9" s="65">
        <v>29624</v>
      </c>
      <c r="I9" s="65">
        <v>13576</v>
      </c>
      <c r="J9" s="65">
        <v>10129</v>
      </c>
      <c r="K9" s="65">
        <v>5060</v>
      </c>
    </row>
    <row r="10" spans="1:11">
      <c r="B10" s="64" t="s">
        <v>1245</v>
      </c>
      <c r="C10" s="65">
        <v>135977</v>
      </c>
      <c r="D10" s="65">
        <v>43141</v>
      </c>
      <c r="E10" s="65">
        <v>39459</v>
      </c>
      <c r="F10" s="65">
        <v>9128</v>
      </c>
      <c r="G10" s="65">
        <v>18293</v>
      </c>
      <c r="H10" s="65">
        <v>11233</v>
      </c>
      <c r="I10" s="65">
        <v>6678</v>
      </c>
      <c r="J10" s="65">
        <v>5709</v>
      </c>
      <c r="K10" s="65">
        <v>2336</v>
      </c>
    </row>
    <row r="11" spans="1:11">
      <c r="B11" s="64" t="s">
        <v>1242</v>
      </c>
      <c r="C11" s="65">
        <v>130126</v>
      </c>
      <c r="D11" s="65">
        <v>36633</v>
      </c>
      <c r="E11" s="65">
        <v>32081</v>
      </c>
      <c r="F11" s="65">
        <v>10144</v>
      </c>
      <c r="G11" s="65">
        <v>23462</v>
      </c>
      <c r="H11" s="65">
        <v>14348</v>
      </c>
      <c r="I11" s="65">
        <v>6060</v>
      </c>
      <c r="J11" s="65">
        <v>4777</v>
      </c>
      <c r="K11" s="65">
        <v>2621</v>
      </c>
    </row>
    <row r="12" spans="1:11">
      <c r="B12" s="64" t="s">
        <v>1241</v>
      </c>
      <c r="C12" s="65">
        <v>137220</v>
      </c>
      <c r="D12" s="65">
        <v>46609</v>
      </c>
      <c r="E12" s="65">
        <v>32680</v>
      </c>
      <c r="F12" s="65">
        <v>11612</v>
      </c>
      <c r="G12" s="65">
        <v>21034</v>
      </c>
      <c r="H12" s="65">
        <v>12271</v>
      </c>
      <c r="I12" s="65">
        <v>6840</v>
      </c>
      <c r="J12" s="65">
        <v>4290</v>
      </c>
      <c r="K12" s="65">
        <v>1884</v>
      </c>
    </row>
    <row r="13" spans="1:11">
      <c r="B13" s="64" t="s">
        <v>1246</v>
      </c>
      <c r="C13" s="65">
        <v>36190</v>
      </c>
      <c r="D13" s="65">
        <v>15218</v>
      </c>
      <c r="E13" s="65">
        <v>8738</v>
      </c>
      <c r="F13" s="65">
        <v>2553</v>
      </c>
      <c r="G13" s="65">
        <v>3327</v>
      </c>
      <c r="H13" s="65">
        <v>2223</v>
      </c>
      <c r="I13" s="65">
        <v>1366</v>
      </c>
      <c r="J13" s="65">
        <v>2048</v>
      </c>
      <c r="K13" s="65">
        <v>717</v>
      </c>
    </row>
    <row r="14" spans="1:11">
      <c r="B14" s="64" t="s">
        <v>1237</v>
      </c>
      <c r="C14" s="65">
        <v>1283371</v>
      </c>
      <c r="D14" s="65">
        <v>322912</v>
      </c>
      <c r="E14" s="65">
        <v>344681</v>
      </c>
      <c r="F14" s="65">
        <v>122721</v>
      </c>
      <c r="G14" s="65">
        <v>199037</v>
      </c>
      <c r="H14" s="65">
        <v>157300</v>
      </c>
      <c r="I14" s="65">
        <v>65940</v>
      </c>
      <c r="J14" s="65">
        <v>49074</v>
      </c>
      <c r="K14" s="65">
        <v>21706</v>
      </c>
    </row>
    <row r="15" spans="1:11">
      <c r="B15" s="64" t="s">
        <v>1247</v>
      </c>
      <c r="C15" s="65">
        <v>446084</v>
      </c>
      <c r="D15" s="65">
        <v>243529</v>
      </c>
      <c r="E15" s="65">
        <v>99387</v>
      </c>
      <c r="F15" s="65">
        <v>26835</v>
      </c>
      <c r="G15" s="65">
        <v>34433</v>
      </c>
      <c r="H15" s="65">
        <v>21349</v>
      </c>
      <c r="I15" s="65">
        <v>12606</v>
      </c>
      <c r="J15" s="65">
        <v>6187</v>
      </c>
      <c r="K15" s="65">
        <v>1758</v>
      </c>
    </row>
    <row r="16" spans="1:11">
      <c r="B16" s="64" t="s">
        <v>1248</v>
      </c>
      <c r="C16" s="65">
        <v>411404</v>
      </c>
      <c r="D16" s="65">
        <v>199197</v>
      </c>
      <c r="E16" s="65">
        <v>98704</v>
      </c>
      <c r="F16" s="65">
        <v>26005</v>
      </c>
      <c r="G16" s="65">
        <v>38260</v>
      </c>
      <c r="H16" s="65">
        <v>25511</v>
      </c>
      <c r="I16" s="65">
        <v>14402</v>
      </c>
      <c r="J16" s="65">
        <v>7106</v>
      </c>
      <c r="K16" s="65">
        <v>2219</v>
      </c>
    </row>
    <row r="17" spans="2:11">
      <c r="B17" s="64" t="s">
        <v>1238</v>
      </c>
      <c r="C17" s="65">
        <v>572884</v>
      </c>
      <c r="D17" s="65">
        <v>294802</v>
      </c>
      <c r="E17" s="65">
        <v>127975</v>
      </c>
      <c r="F17" s="65">
        <v>33135</v>
      </c>
      <c r="G17" s="65">
        <v>46863</v>
      </c>
      <c r="H17" s="65">
        <v>36577</v>
      </c>
      <c r="I17" s="65">
        <v>21002</v>
      </c>
      <c r="J17" s="65">
        <v>9500</v>
      </c>
      <c r="K17" s="65">
        <v>3030</v>
      </c>
    </row>
    <row r="18" spans="2:11">
      <c r="B18" s="14" t="s">
        <v>1308</v>
      </c>
      <c r="C18" s="65">
        <v>466536</v>
      </c>
      <c r="D18" s="65">
        <v>251945</v>
      </c>
      <c r="E18" s="65">
        <v>96391</v>
      </c>
      <c r="F18" s="65">
        <v>26533</v>
      </c>
      <c r="G18" s="65">
        <v>36973</v>
      </c>
      <c r="H18" s="65">
        <v>27025</v>
      </c>
      <c r="I18" s="65">
        <v>18565</v>
      </c>
      <c r="J18" s="65">
        <v>6802</v>
      </c>
      <c r="K18" s="65">
        <v>2302</v>
      </c>
    </row>
    <row r="19" spans="2:11">
      <c r="B19" s="64" t="s">
        <v>1249</v>
      </c>
      <c r="C19" s="65">
        <v>667397</v>
      </c>
      <c r="D19" s="65">
        <v>415888</v>
      </c>
      <c r="E19" s="65">
        <v>126673</v>
      </c>
      <c r="F19" s="65">
        <v>29564</v>
      </c>
      <c r="G19" s="65">
        <v>40493</v>
      </c>
      <c r="H19" s="65">
        <v>25407</v>
      </c>
      <c r="I19" s="65">
        <v>20574</v>
      </c>
      <c r="J19" s="65">
        <v>6918</v>
      </c>
      <c r="K19" s="65">
        <v>1880</v>
      </c>
    </row>
    <row r="20" spans="2:11">
      <c r="B20" s="64" t="s">
        <v>1250</v>
      </c>
      <c r="C20" s="65">
        <v>831097</v>
      </c>
      <c r="D20" s="65">
        <v>474268</v>
      </c>
      <c r="E20" s="65">
        <v>162366</v>
      </c>
      <c r="F20" s="65">
        <v>42678</v>
      </c>
      <c r="G20" s="65">
        <v>65777</v>
      </c>
      <c r="H20" s="65">
        <v>47402</v>
      </c>
      <c r="I20" s="65">
        <v>25796</v>
      </c>
      <c r="J20" s="65">
        <v>9539</v>
      </c>
      <c r="K20" s="65">
        <v>3271</v>
      </c>
    </row>
    <row r="21" spans="2:11">
      <c r="B21" s="64" t="s">
        <v>1240</v>
      </c>
      <c r="C21" s="65">
        <v>730860</v>
      </c>
      <c r="D21" s="65">
        <v>393454</v>
      </c>
      <c r="E21" s="65">
        <v>149332</v>
      </c>
      <c r="F21" s="65">
        <v>45085</v>
      </c>
      <c r="G21" s="65">
        <v>64382</v>
      </c>
      <c r="H21" s="65">
        <v>36993</v>
      </c>
      <c r="I21" s="65">
        <v>23797</v>
      </c>
      <c r="J21" s="65">
        <v>13632</v>
      </c>
      <c r="K21" s="65">
        <v>4185</v>
      </c>
    </row>
    <row r="22" spans="2:11">
      <c r="B22" s="64" t="s">
        <v>1251</v>
      </c>
      <c r="C22" s="65">
        <v>193269</v>
      </c>
      <c r="D22" s="65">
        <v>103048</v>
      </c>
      <c r="E22" s="65">
        <v>42649</v>
      </c>
      <c r="F22" s="65">
        <v>11780</v>
      </c>
      <c r="G22" s="65">
        <v>15222</v>
      </c>
      <c r="H22" s="65">
        <v>11771</v>
      </c>
      <c r="I22" s="65">
        <v>6094</v>
      </c>
      <c r="J22" s="65">
        <v>2389</v>
      </c>
      <c r="K22" s="65">
        <v>316</v>
      </c>
    </row>
  </sheetData>
  <phoneticPr fontId="29" type="noConversion"/>
  <pageMargins left="0.7" right="0.7" top="0.75" bottom="0.75" header="0.3" footer="0.3"/>
  <pageSetup paperSize="9" scale="44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P60"/>
  <sheetViews>
    <sheetView view="pageBreakPreview" zoomScaleNormal="100" zoomScaleSheetLayoutView="100" workbookViewId="0"/>
  </sheetViews>
  <sheetFormatPr defaultRowHeight="16.5"/>
  <cols>
    <col min="1" max="1" width="2.625" style="8" customWidth="1"/>
    <col min="2" max="2" width="16.375" bestFit="1" customWidth="1"/>
    <col min="3" max="12" width="15.5" customWidth="1"/>
    <col min="13" max="13" width="16.625" bestFit="1" customWidth="1"/>
    <col min="15" max="15" width="11.625" bestFit="1" customWidth="1"/>
    <col min="16" max="16" width="13.125" bestFit="1" customWidth="1"/>
  </cols>
  <sheetData>
    <row r="1" spans="1:16" s="16" customFormat="1" ht="30" customHeight="1">
      <c r="A1" s="7" t="s">
        <v>1492</v>
      </c>
      <c r="B1" s="6"/>
      <c r="C1" s="6"/>
      <c r="G1" s="37"/>
    </row>
    <row r="2" spans="1:16" s="8" customFormat="1" ht="18" customHeight="1">
      <c r="A2" s="17" t="s">
        <v>1316</v>
      </c>
    </row>
    <row r="3" spans="1:16">
      <c r="B3" s="48"/>
      <c r="C3" s="49"/>
      <c r="D3" s="49"/>
      <c r="E3" s="49"/>
      <c r="F3" s="49"/>
      <c r="G3" s="49"/>
      <c r="H3" s="49"/>
      <c r="I3" s="49"/>
      <c r="J3" s="49"/>
      <c r="K3" s="1"/>
      <c r="L3" s="87" t="s">
        <v>1252</v>
      </c>
    </row>
    <row r="4" spans="1:16">
      <c r="B4" s="127" t="s">
        <v>1253</v>
      </c>
      <c r="C4" s="127" t="s">
        <v>1244</v>
      </c>
      <c r="D4" s="127"/>
      <c r="E4" s="127" t="s">
        <v>1254</v>
      </c>
      <c r="F4" s="127"/>
      <c r="G4" s="127" t="s">
        <v>1255</v>
      </c>
      <c r="H4" s="127"/>
      <c r="I4" s="127" t="s">
        <v>1256</v>
      </c>
      <c r="J4" s="127"/>
      <c r="K4" s="127" t="s">
        <v>863</v>
      </c>
      <c r="L4" s="127"/>
    </row>
    <row r="5" spans="1:16">
      <c r="B5" s="127"/>
      <c r="C5" s="83" t="s">
        <v>1257</v>
      </c>
      <c r="D5" s="84" t="s">
        <v>1258</v>
      </c>
      <c r="E5" s="83" t="s">
        <v>1257</v>
      </c>
      <c r="F5" s="84" t="s">
        <v>1258</v>
      </c>
      <c r="G5" s="83" t="s">
        <v>1257</v>
      </c>
      <c r="H5" s="84" t="s">
        <v>1258</v>
      </c>
      <c r="I5" s="83" t="s">
        <v>1257</v>
      </c>
      <c r="J5" s="84" t="s">
        <v>1258</v>
      </c>
      <c r="K5" s="83" t="s">
        <v>1257</v>
      </c>
      <c r="L5" s="84" t="s">
        <v>1258</v>
      </c>
    </row>
    <row r="6" spans="1:16">
      <c r="B6" s="85" t="s">
        <v>879</v>
      </c>
      <c r="C6" s="86">
        <v>7438642.0199999996</v>
      </c>
      <c r="D6" s="86">
        <v>4375030495.3500004</v>
      </c>
      <c r="E6" s="86">
        <v>5716548.5</v>
      </c>
      <c r="F6" s="86">
        <v>1137077302.01</v>
      </c>
      <c r="G6" s="86">
        <v>605427.29</v>
      </c>
      <c r="H6" s="86">
        <v>812634986.75999999</v>
      </c>
      <c r="I6" s="86">
        <v>249407.35</v>
      </c>
      <c r="J6" s="86">
        <v>249105223.78999999</v>
      </c>
      <c r="K6" s="86">
        <v>867258.88</v>
      </c>
      <c r="L6" s="86">
        <v>2176212982.79</v>
      </c>
    </row>
    <row r="7" spans="1:16">
      <c r="B7" s="85" t="s">
        <v>1234</v>
      </c>
      <c r="C7" s="86">
        <v>574058</v>
      </c>
      <c r="D7" s="86">
        <v>600506614.87</v>
      </c>
      <c r="E7" s="86">
        <v>370335.9</v>
      </c>
      <c r="F7" s="86">
        <v>112923574.13</v>
      </c>
      <c r="G7" s="86">
        <v>32888.33</v>
      </c>
      <c r="H7" s="86">
        <v>84396958.790000007</v>
      </c>
      <c r="I7" s="86">
        <v>12502.74</v>
      </c>
      <c r="J7" s="86">
        <v>27117907.379999999</v>
      </c>
      <c r="K7" s="86">
        <v>158331.03</v>
      </c>
      <c r="L7" s="86">
        <v>376068174.56999999</v>
      </c>
      <c r="M7" s="1"/>
    </row>
    <row r="8" spans="1:16">
      <c r="B8" s="85" t="s">
        <v>1235</v>
      </c>
      <c r="C8" s="86">
        <v>345977.99</v>
      </c>
      <c r="D8" s="86">
        <v>257293554.12</v>
      </c>
      <c r="E8" s="86">
        <v>261727.37</v>
      </c>
      <c r="F8" s="86">
        <v>48777096.520000003</v>
      </c>
      <c r="G8" s="86">
        <v>27525.22</v>
      </c>
      <c r="H8" s="86">
        <v>41290896.289999999</v>
      </c>
      <c r="I8" s="86">
        <v>9270.75</v>
      </c>
      <c r="J8" s="86">
        <v>13179297.74</v>
      </c>
      <c r="K8" s="86">
        <v>47454.65</v>
      </c>
      <c r="L8" s="86">
        <v>154046263.56999999</v>
      </c>
      <c r="M8" s="1"/>
    </row>
    <row r="9" spans="1:16">
      <c r="B9" s="85" t="s">
        <v>1239</v>
      </c>
      <c r="C9" s="86">
        <v>256032</v>
      </c>
      <c r="D9" s="86">
        <v>190765010.65000001</v>
      </c>
      <c r="E9" s="86">
        <v>204041.12</v>
      </c>
      <c r="F9" s="86">
        <v>50363475.609999999</v>
      </c>
      <c r="G9" s="86">
        <v>17527.43</v>
      </c>
      <c r="H9" s="86">
        <v>27298776.73</v>
      </c>
      <c r="I9" s="86">
        <v>5733.28</v>
      </c>
      <c r="J9" s="86">
        <v>9767516.7699999996</v>
      </c>
      <c r="K9" s="86">
        <v>28730.17</v>
      </c>
      <c r="L9" s="86">
        <v>103335241.54000001</v>
      </c>
      <c r="M9" s="1"/>
    </row>
    <row r="10" spans="1:16">
      <c r="B10" s="85" t="s">
        <v>1236</v>
      </c>
      <c r="C10" s="86">
        <v>220159</v>
      </c>
      <c r="D10" s="86">
        <v>240125698.62</v>
      </c>
      <c r="E10" s="86">
        <v>138976.07</v>
      </c>
      <c r="F10" s="86">
        <v>35905532.380000003</v>
      </c>
      <c r="G10" s="86">
        <v>21559.26</v>
      </c>
      <c r="H10" s="86">
        <v>42224888.149999999</v>
      </c>
      <c r="I10" s="86">
        <v>9034.36</v>
      </c>
      <c r="J10" s="86">
        <v>11568783.890000001</v>
      </c>
      <c r="K10" s="86">
        <v>50589.31</v>
      </c>
      <c r="L10" s="86">
        <v>150426494.19999999</v>
      </c>
    </row>
    <row r="11" spans="1:16">
      <c r="B11" s="85" t="s">
        <v>1245</v>
      </c>
      <c r="C11" s="86">
        <v>135976.99</v>
      </c>
      <c r="D11" s="86">
        <v>113139505.28999999</v>
      </c>
      <c r="E11" s="86">
        <v>104123.89</v>
      </c>
      <c r="F11" s="86">
        <v>23581626.800000001</v>
      </c>
      <c r="G11" s="86">
        <v>12947.78</v>
      </c>
      <c r="H11" s="86">
        <v>19345556.399999999</v>
      </c>
      <c r="I11" s="86">
        <v>3371.44</v>
      </c>
      <c r="J11" s="86">
        <v>7629835.2300000004</v>
      </c>
      <c r="K11" s="86">
        <v>15533.88</v>
      </c>
      <c r="L11" s="86">
        <v>62582486.859999999</v>
      </c>
    </row>
    <row r="12" spans="1:16">
      <c r="B12" s="85" t="s">
        <v>1242</v>
      </c>
      <c r="C12" s="86">
        <v>130126</v>
      </c>
      <c r="D12" s="86">
        <v>119430179.25</v>
      </c>
      <c r="E12" s="86">
        <v>99172.55</v>
      </c>
      <c r="F12" s="86">
        <v>26283353.550000001</v>
      </c>
      <c r="G12" s="86">
        <v>10613.39</v>
      </c>
      <c r="H12" s="86">
        <v>20369630.399999999</v>
      </c>
      <c r="I12" s="86">
        <v>4387.29</v>
      </c>
      <c r="J12" s="86">
        <v>8160084.8700000001</v>
      </c>
      <c r="K12" s="86">
        <v>15952.77</v>
      </c>
      <c r="L12" s="86">
        <v>64617110.43</v>
      </c>
    </row>
    <row r="13" spans="1:16">
      <c r="B13" s="85" t="s">
        <v>1241</v>
      </c>
      <c r="C13" s="86">
        <v>137220</v>
      </c>
      <c r="D13" s="86">
        <v>97326387.629999995</v>
      </c>
      <c r="E13" s="86">
        <v>97610.08</v>
      </c>
      <c r="F13" s="86">
        <v>23044746.07</v>
      </c>
      <c r="G13" s="86">
        <v>23140.66</v>
      </c>
      <c r="H13" s="86">
        <v>27918893.41</v>
      </c>
      <c r="I13" s="86">
        <v>3770.84</v>
      </c>
      <c r="J13" s="86">
        <v>5008755.08</v>
      </c>
      <c r="K13" s="86">
        <v>12698.42</v>
      </c>
      <c r="L13" s="86">
        <v>41353993.07</v>
      </c>
      <c r="O13" s="52"/>
      <c r="P13" s="52"/>
    </row>
    <row r="14" spans="1:16">
      <c r="B14" s="85" t="s">
        <v>1246</v>
      </c>
      <c r="C14" s="86">
        <v>36190</v>
      </c>
      <c r="D14" s="86">
        <v>33362899.539999999</v>
      </c>
      <c r="E14" s="86">
        <v>25566.85</v>
      </c>
      <c r="F14" s="86">
        <v>4541172.74</v>
      </c>
      <c r="G14" s="86">
        <v>3572.49</v>
      </c>
      <c r="H14" s="86">
        <v>5316341.26</v>
      </c>
      <c r="I14" s="86">
        <v>2112.1999999999998</v>
      </c>
      <c r="J14" s="86">
        <v>3957364.88</v>
      </c>
      <c r="K14" s="86">
        <v>4938.46</v>
      </c>
      <c r="L14" s="86">
        <v>19548020.66</v>
      </c>
      <c r="O14" s="52"/>
      <c r="P14" s="52"/>
    </row>
    <row r="15" spans="1:16">
      <c r="B15" s="85" t="s">
        <v>1237</v>
      </c>
      <c r="C15" s="86">
        <v>1283371.01</v>
      </c>
      <c r="D15" s="86">
        <v>1156679006.4400001</v>
      </c>
      <c r="E15" s="86">
        <v>886746.87</v>
      </c>
      <c r="F15" s="86">
        <v>233053356.18000001</v>
      </c>
      <c r="G15" s="86">
        <v>145543.45000000001</v>
      </c>
      <c r="H15" s="86">
        <v>205228811.58000001</v>
      </c>
      <c r="I15" s="86">
        <v>46195.360000000001</v>
      </c>
      <c r="J15" s="86">
        <v>53883879.890000001</v>
      </c>
      <c r="K15" s="86">
        <v>204885.33</v>
      </c>
      <c r="L15" s="86">
        <v>664512958.78999996</v>
      </c>
      <c r="O15" s="52"/>
      <c r="P15" s="52"/>
    </row>
    <row r="16" spans="1:16">
      <c r="B16" s="85" t="s">
        <v>1267</v>
      </c>
      <c r="C16" s="86">
        <v>446084</v>
      </c>
      <c r="D16" s="86">
        <v>152116158.81999999</v>
      </c>
      <c r="E16" s="86">
        <v>360177.84</v>
      </c>
      <c r="F16" s="86">
        <v>55138628.07</v>
      </c>
      <c r="G16" s="86">
        <v>26630.560000000001</v>
      </c>
      <c r="H16" s="86">
        <v>22005705.039999999</v>
      </c>
      <c r="I16" s="86">
        <v>29960.5</v>
      </c>
      <c r="J16" s="86">
        <v>19012674.879999999</v>
      </c>
      <c r="K16" s="86">
        <v>29315.1</v>
      </c>
      <c r="L16" s="86">
        <v>55959150.829999998</v>
      </c>
      <c r="O16" s="52"/>
      <c r="P16" s="52"/>
    </row>
    <row r="17" spans="2:16">
      <c r="B17" s="85" t="s">
        <v>1248</v>
      </c>
      <c r="C17" s="86">
        <v>411404</v>
      </c>
      <c r="D17" s="86">
        <v>169232600.32999998</v>
      </c>
      <c r="E17" s="86">
        <v>330166.7</v>
      </c>
      <c r="F17" s="86">
        <v>58944268.140000001</v>
      </c>
      <c r="G17" s="86">
        <v>37438.050000000003</v>
      </c>
      <c r="H17" s="86">
        <v>43032724.009999998</v>
      </c>
      <c r="I17" s="86">
        <v>14174.33</v>
      </c>
      <c r="J17" s="86">
        <v>11592892.789999999</v>
      </c>
      <c r="K17" s="86">
        <v>29624.92</v>
      </c>
      <c r="L17" s="86">
        <v>55662715.390000001</v>
      </c>
      <c r="O17" s="52"/>
      <c r="P17" s="52"/>
    </row>
    <row r="18" spans="2:16">
      <c r="B18" s="85" t="s">
        <v>1238</v>
      </c>
      <c r="C18" s="86">
        <v>572884</v>
      </c>
      <c r="D18" s="86">
        <v>240974211.20999998</v>
      </c>
      <c r="E18" s="86">
        <v>456316.63</v>
      </c>
      <c r="F18" s="86">
        <v>80399773.489999995</v>
      </c>
      <c r="G18" s="86">
        <v>49913.49</v>
      </c>
      <c r="H18" s="86">
        <v>65351134.950000003</v>
      </c>
      <c r="I18" s="86">
        <v>17864.060000000001</v>
      </c>
      <c r="J18" s="86">
        <v>13931998.720000001</v>
      </c>
      <c r="K18" s="86">
        <v>48789.82</v>
      </c>
      <c r="L18" s="86">
        <v>81291304.049999997</v>
      </c>
      <c r="O18" s="52"/>
      <c r="P18" s="52"/>
    </row>
    <row r="19" spans="2:16">
      <c r="B19" s="14" t="s">
        <v>1308</v>
      </c>
      <c r="C19" s="86">
        <v>466536.00999999989</v>
      </c>
      <c r="D19" s="86">
        <v>177473059.62</v>
      </c>
      <c r="E19" s="86">
        <v>374304.41</v>
      </c>
      <c r="F19" s="86">
        <v>68876915.980000004</v>
      </c>
      <c r="G19" s="86">
        <v>33502.04</v>
      </c>
      <c r="H19" s="86">
        <v>33395889.079999998</v>
      </c>
      <c r="I19" s="86">
        <v>15560.47</v>
      </c>
      <c r="J19" s="86">
        <v>11842174.869999999</v>
      </c>
      <c r="K19" s="86">
        <v>43169.09</v>
      </c>
      <c r="L19" s="86">
        <v>63358079.689999998</v>
      </c>
      <c r="O19" s="52"/>
      <c r="P19" s="52"/>
    </row>
    <row r="20" spans="2:16">
      <c r="B20" s="85" t="s">
        <v>1249</v>
      </c>
      <c r="C20" s="86">
        <v>667397.01</v>
      </c>
      <c r="D20" s="86">
        <v>191005697.27000001</v>
      </c>
      <c r="E20" s="86">
        <v>544530.27</v>
      </c>
      <c r="F20" s="86">
        <v>81170062.459999993</v>
      </c>
      <c r="G20" s="86">
        <v>46661.8</v>
      </c>
      <c r="H20" s="86">
        <v>38494096.909999996</v>
      </c>
      <c r="I20" s="86">
        <v>26030.87</v>
      </c>
      <c r="J20" s="86">
        <v>14706987.630000001</v>
      </c>
      <c r="K20" s="86">
        <v>50174.07</v>
      </c>
      <c r="L20" s="86">
        <v>56634550.270000003</v>
      </c>
      <c r="O20" s="52"/>
      <c r="P20" s="52"/>
    </row>
    <row r="21" spans="2:16">
      <c r="B21" s="85" t="s">
        <v>1250</v>
      </c>
      <c r="C21" s="86">
        <v>831096.99000000011</v>
      </c>
      <c r="D21" s="86">
        <v>277294094.06999999</v>
      </c>
      <c r="E21" s="86">
        <v>699517.27</v>
      </c>
      <c r="F21" s="86">
        <v>112476915.53</v>
      </c>
      <c r="G21" s="86">
        <v>57310.94</v>
      </c>
      <c r="H21" s="86">
        <v>66551924.899999999</v>
      </c>
      <c r="I21" s="86">
        <v>22815.599999999999</v>
      </c>
      <c r="J21" s="86">
        <v>15345611.59</v>
      </c>
      <c r="K21" s="86">
        <v>51453.18</v>
      </c>
      <c r="L21" s="86">
        <v>82919642.049999997</v>
      </c>
      <c r="O21" s="52"/>
      <c r="P21" s="52"/>
    </row>
    <row r="22" spans="2:16">
      <c r="B22" s="85" t="s">
        <v>1240</v>
      </c>
      <c r="C22" s="86">
        <v>730860.01</v>
      </c>
      <c r="D22" s="86">
        <v>297122539.06</v>
      </c>
      <c r="E22" s="86">
        <v>608798.75</v>
      </c>
      <c r="F22" s="86">
        <v>98470655.299999997</v>
      </c>
      <c r="G22" s="86">
        <v>45436.84</v>
      </c>
      <c r="H22" s="86">
        <v>60891407.109999999</v>
      </c>
      <c r="I22" s="86">
        <v>21725.48</v>
      </c>
      <c r="J22" s="86">
        <v>18501921.629999999</v>
      </c>
      <c r="K22" s="86">
        <v>54898.94</v>
      </c>
      <c r="L22" s="86">
        <v>119258555.02</v>
      </c>
      <c r="O22" s="52"/>
      <c r="P22" s="52"/>
    </row>
    <row r="23" spans="2:16">
      <c r="B23" s="85" t="s">
        <v>1251</v>
      </c>
      <c r="C23" s="86">
        <v>193269.00999999998</v>
      </c>
      <c r="D23" s="86">
        <v>61183278.560000002</v>
      </c>
      <c r="E23" s="86">
        <v>154435.93</v>
      </c>
      <c r="F23" s="86">
        <v>23126149.059999999</v>
      </c>
      <c r="G23" s="86">
        <v>13215.56</v>
      </c>
      <c r="H23" s="86">
        <v>9521351.75</v>
      </c>
      <c r="I23" s="86">
        <v>4897.78</v>
      </c>
      <c r="J23" s="86">
        <v>3897535.95</v>
      </c>
      <c r="K23" s="86">
        <v>20719.740000000002</v>
      </c>
      <c r="L23" s="86">
        <v>24638241.800000001</v>
      </c>
      <c r="O23" s="52"/>
      <c r="P23" s="52"/>
    </row>
    <row r="24" spans="2:16">
      <c r="L24" s="104"/>
      <c r="O24" s="52"/>
      <c r="P24" s="52"/>
    </row>
    <row r="25" spans="2:16">
      <c r="C25" s="101"/>
      <c r="L25" s="101"/>
      <c r="O25" s="52"/>
      <c r="P25" s="52"/>
    </row>
    <row r="26" spans="2:16">
      <c r="C26" s="101"/>
      <c r="O26" s="52"/>
      <c r="P26" s="52"/>
    </row>
    <row r="27" spans="2:16">
      <c r="C27" s="101"/>
      <c r="O27" s="52"/>
      <c r="P27" s="52"/>
    </row>
    <row r="28" spans="2:16">
      <c r="C28" s="101"/>
      <c r="O28" s="52"/>
      <c r="P28" s="52"/>
    </row>
    <row r="29" spans="2:16">
      <c r="C29" s="10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2:16">
      <c r="C30" s="101"/>
    </row>
    <row r="31" spans="2:16">
      <c r="C31" s="101"/>
    </row>
    <row r="32" spans="2:16">
      <c r="C32" s="101"/>
    </row>
    <row r="33" spans="3:3">
      <c r="C33" s="101"/>
    </row>
    <row r="34" spans="3:3">
      <c r="C34" s="101"/>
    </row>
    <row r="35" spans="3:3">
      <c r="C35" s="101"/>
    </row>
    <row r="36" spans="3:3">
      <c r="C36" s="101"/>
    </row>
    <row r="37" spans="3:3">
      <c r="C37" s="101"/>
    </row>
    <row r="38" spans="3:3">
      <c r="C38" s="101"/>
    </row>
    <row r="39" spans="3:3">
      <c r="C39" s="101"/>
    </row>
    <row r="40" spans="3:3">
      <c r="C40" s="101"/>
    </row>
    <row r="41" spans="3:3">
      <c r="C41" s="101"/>
    </row>
    <row r="42" spans="3:3">
      <c r="C42" s="101"/>
    </row>
    <row r="43" spans="3:3">
      <c r="C43" s="101"/>
    </row>
    <row r="44" spans="3:3">
      <c r="C44" s="101"/>
    </row>
    <row r="45" spans="3:3">
      <c r="C45" s="101"/>
    </row>
    <row r="46" spans="3:3">
      <c r="C46" s="101"/>
    </row>
    <row r="47" spans="3:3">
      <c r="C47" s="101"/>
    </row>
    <row r="48" spans="3:3">
      <c r="C48" s="101"/>
    </row>
    <row r="49" spans="3:3">
      <c r="C49" s="101"/>
    </row>
    <row r="50" spans="3:3">
      <c r="C50" s="101"/>
    </row>
    <row r="51" spans="3:3">
      <c r="C51" s="101"/>
    </row>
    <row r="52" spans="3:3">
      <c r="C52" s="101"/>
    </row>
    <row r="53" spans="3:3">
      <c r="C53" s="101"/>
    </row>
    <row r="54" spans="3:3">
      <c r="C54" s="101"/>
    </row>
    <row r="55" spans="3:3">
      <c r="C55" s="101"/>
    </row>
    <row r="56" spans="3:3">
      <c r="C56" s="101"/>
    </row>
    <row r="57" spans="3:3">
      <c r="C57" s="101"/>
    </row>
    <row r="58" spans="3:3">
      <c r="C58" s="101"/>
    </row>
    <row r="59" spans="3:3">
      <c r="C59" s="101"/>
    </row>
    <row r="60" spans="3:3">
      <c r="C60" s="101"/>
    </row>
  </sheetData>
  <mergeCells count="6">
    <mergeCell ref="K4:L4"/>
    <mergeCell ref="B4:B5"/>
    <mergeCell ref="C4:D4"/>
    <mergeCell ref="E4:F4"/>
    <mergeCell ref="G4:H4"/>
    <mergeCell ref="I4:J4"/>
  </mergeCells>
  <phoneticPr fontId="29" type="noConversion"/>
  <pageMargins left="0.7" right="0.7" top="0.75" bottom="0.75" header="0.3" footer="0.3"/>
  <pageSetup paperSize="9" scale="46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O27"/>
  <sheetViews>
    <sheetView view="pageBreakPreview" zoomScaleNormal="100" zoomScaleSheetLayoutView="100" workbookViewId="0"/>
  </sheetViews>
  <sheetFormatPr defaultColWidth="9" defaultRowHeight="18" customHeight="1"/>
  <cols>
    <col min="1" max="1" width="2.625" style="27" customWidth="1"/>
    <col min="2" max="2" width="16.625" style="27" customWidth="1"/>
    <col min="3" max="3" width="14.625" style="27" customWidth="1"/>
    <col min="4" max="4" width="16" style="27" customWidth="1"/>
    <col min="5" max="5" width="12.625" style="27" customWidth="1"/>
    <col min="6" max="6" width="14.625" style="27" customWidth="1"/>
    <col min="7" max="7" width="12.625" style="27" customWidth="1"/>
    <col min="8" max="8" width="14.625" style="27" customWidth="1"/>
    <col min="9" max="9" width="12.625" style="27" customWidth="1"/>
    <col min="10" max="10" width="14.625" style="27" customWidth="1"/>
    <col min="11" max="11" width="12.625" style="27" customWidth="1"/>
    <col min="12" max="12" width="14.625" style="27" customWidth="1"/>
    <col min="13" max="13" width="12.625" style="27" customWidth="1"/>
    <col min="14" max="14" width="14.625" style="27" customWidth="1"/>
    <col min="15" max="15" width="12.625" style="27" customWidth="1"/>
    <col min="16" max="16" width="9" style="27"/>
    <col min="17" max="17" width="11.5" style="27" bestFit="1" customWidth="1"/>
    <col min="18" max="19" width="9" style="27"/>
    <col min="20" max="20" width="14.125" style="27" bestFit="1" customWidth="1"/>
    <col min="21" max="21" width="12.5" style="27" bestFit="1" customWidth="1"/>
    <col min="22" max="16384" width="9" style="27"/>
  </cols>
  <sheetData>
    <row r="1" spans="1:15" s="18" customFormat="1" ht="30" customHeight="1">
      <c r="A1" s="23" t="s">
        <v>1493</v>
      </c>
    </row>
    <row r="2" spans="1:15" s="18" customFormat="1" ht="18" customHeight="1">
      <c r="A2" s="24" t="s">
        <v>1494</v>
      </c>
    </row>
    <row r="3" spans="1:15" s="18" customFormat="1" ht="18" customHeight="1">
      <c r="A3" s="32" t="s">
        <v>1454</v>
      </c>
    </row>
    <row r="4" spans="1:15" s="18" customFormat="1" ht="18" customHeight="1">
      <c r="D4" s="42"/>
      <c r="O4" s="31" t="s">
        <v>875</v>
      </c>
    </row>
    <row r="5" spans="1:15" s="18" customFormat="1" ht="18" customHeight="1">
      <c r="B5" s="128" t="s">
        <v>880</v>
      </c>
      <c r="C5" s="128" t="s">
        <v>881</v>
      </c>
      <c r="D5" s="128" t="s">
        <v>0</v>
      </c>
      <c r="E5" s="128"/>
      <c r="F5" s="128" t="s">
        <v>882</v>
      </c>
      <c r="G5" s="128"/>
      <c r="H5" s="128" t="s">
        <v>883</v>
      </c>
      <c r="I5" s="128"/>
      <c r="J5" s="128" t="s">
        <v>884</v>
      </c>
      <c r="K5" s="128"/>
      <c r="L5" s="128" t="s">
        <v>1306</v>
      </c>
      <c r="M5" s="128"/>
      <c r="N5" s="128" t="s">
        <v>885</v>
      </c>
      <c r="O5" s="128"/>
    </row>
    <row r="6" spans="1:15" s="18" customFormat="1" ht="18" customHeight="1">
      <c r="B6" s="128"/>
      <c r="C6" s="128"/>
      <c r="D6" s="88" t="s">
        <v>886</v>
      </c>
      <c r="E6" s="88" t="s">
        <v>887</v>
      </c>
      <c r="F6" s="88" t="s">
        <v>886</v>
      </c>
      <c r="G6" s="88" t="s">
        <v>887</v>
      </c>
      <c r="H6" s="88" t="s">
        <v>886</v>
      </c>
      <c r="I6" s="88" t="s">
        <v>887</v>
      </c>
      <c r="J6" s="88" t="s">
        <v>886</v>
      </c>
      <c r="K6" s="88" t="s">
        <v>887</v>
      </c>
      <c r="L6" s="88" t="s">
        <v>886</v>
      </c>
      <c r="M6" s="88" t="s">
        <v>887</v>
      </c>
      <c r="N6" s="88" t="s">
        <v>886</v>
      </c>
      <c r="O6" s="88" t="s">
        <v>887</v>
      </c>
    </row>
    <row r="7" spans="1:15" s="18" customFormat="1" ht="18" customHeight="1">
      <c r="B7" s="25" t="s">
        <v>888</v>
      </c>
      <c r="C7" s="51">
        <v>51117378</v>
      </c>
      <c r="D7" s="29">
        <f>'1. 용도별'!D6</f>
        <v>4375030495.3450003</v>
      </c>
      <c r="E7" s="30">
        <f t="shared" ref="E7:E24" si="0">D7/$C7</f>
        <v>85.587928538607756</v>
      </c>
      <c r="F7" s="29">
        <f>'1. 용도별'!F6</f>
        <v>2015492098.0380001</v>
      </c>
      <c r="G7" s="30">
        <f>F7/$C7</f>
        <v>39.428706574856015</v>
      </c>
      <c r="H7" s="29">
        <f>'1. 용도별'!H6</f>
        <v>964609528.95700002</v>
      </c>
      <c r="I7" s="30">
        <f>H7/$C7</f>
        <v>18.870481364615376</v>
      </c>
      <c r="J7" s="29">
        <f>'1. 용도별'!J6</f>
        <v>485725889.097</v>
      </c>
      <c r="K7" s="30">
        <f>J7/$C7</f>
        <v>9.5021675230877456</v>
      </c>
      <c r="L7" s="29">
        <f>'1. 용도별'!L6</f>
        <v>382075439.19700003</v>
      </c>
      <c r="M7" s="30">
        <f>L7/$C7</f>
        <v>7.4744725599384232</v>
      </c>
      <c r="N7" s="29">
        <f>'1. 용도별'!N6</f>
        <v>527127540.05599999</v>
      </c>
      <c r="O7" s="30">
        <f>N7/$C7</f>
        <v>10.312100516110196</v>
      </c>
    </row>
    <row r="8" spans="1:15" s="18" customFormat="1" ht="18" customHeight="1">
      <c r="B8" s="26" t="s">
        <v>1</v>
      </c>
      <c r="C8" s="51">
        <v>9299548</v>
      </c>
      <c r="D8" s="29">
        <f>'1. 용도별'!D7</f>
        <v>600506614.86515987</v>
      </c>
      <c r="E8" s="30">
        <f t="shared" si="0"/>
        <v>64.573742171679726</v>
      </c>
      <c r="F8" s="29">
        <f>'1. 용도별'!F7</f>
        <v>311956339.47479999</v>
      </c>
      <c r="G8" s="30">
        <f t="shared" ref="G8:G24" si="1">F8/$C8</f>
        <v>33.545322791473303</v>
      </c>
      <c r="H8" s="29">
        <f>'1. 용도별'!H7</f>
        <v>190199751.29966</v>
      </c>
      <c r="I8" s="30">
        <f t="shared" ref="I8:K8" si="2">H8/$C8</f>
        <v>20.452580200635559</v>
      </c>
      <c r="J8" s="29">
        <f>'1. 용도별'!J7</f>
        <v>15288234.3235</v>
      </c>
      <c r="K8" s="30">
        <f t="shared" si="2"/>
        <v>1.6439760645893757</v>
      </c>
      <c r="L8" s="29">
        <f>'1. 용도별'!L7</f>
        <v>61408554.914700001</v>
      </c>
      <c r="M8" s="30">
        <f t="shared" ref="M8" si="3">L8/$C8</f>
        <v>6.6033913599564196</v>
      </c>
      <c r="N8" s="29">
        <f>'1. 용도별'!N7</f>
        <v>21653734.852499999</v>
      </c>
      <c r="O8" s="30">
        <f t="shared" ref="O8" si="4">N8/$C8</f>
        <v>2.3284717550250829</v>
      </c>
    </row>
    <row r="9" spans="1:15" s="18" customFormat="1" ht="18" customHeight="1">
      <c r="B9" s="26" t="s">
        <v>2</v>
      </c>
      <c r="C9" s="51">
        <v>3241600</v>
      </c>
      <c r="D9" s="29">
        <f>'1. 용도별'!D8</f>
        <v>257293554.11295003</v>
      </c>
      <c r="E9" s="30">
        <f t="shared" si="0"/>
        <v>79.372394531388835</v>
      </c>
      <c r="F9" s="29">
        <f>'1. 용도별'!F8</f>
        <v>129028024.07903001</v>
      </c>
      <c r="G9" s="30">
        <f t="shared" si="1"/>
        <v>39.803808020431269</v>
      </c>
      <c r="H9" s="29">
        <f>'1. 용도별'!H8</f>
        <v>62782171.483220004</v>
      </c>
      <c r="I9" s="30">
        <f t="shared" ref="I9:K9" si="5">H9/$C9</f>
        <v>19.367649149561945</v>
      </c>
      <c r="J9" s="29">
        <f>'1. 용도별'!J8</f>
        <v>20406144.558200002</v>
      </c>
      <c r="K9" s="30">
        <f t="shared" si="5"/>
        <v>6.2950840813795663</v>
      </c>
      <c r="L9" s="29">
        <f>'1. 용도별'!L8</f>
        <v>21906841.8332</v>
      </c>
      <c r="M9" s="30">
        <f t="shared" ref="M9" si="6">L9/$C9</f>
        <v>6.7580336356120432</v>
      </c>
      <c r="N9" s="29">
        <f>'1. 용도별'!N8</f>
        <v>23170372.159299999</v>
      </c>
      <c r="O9" s="30">
        <f t="shared" ref="O9" si="7">N9/$C9</f>
        <v>7.1478196444039979</v>
      </c>
    </row>
    <row r="10" spans="1:15" s="18" customFormat="1" ht="18" customHeight="1">
      <c r="B10" s="26" t="s">
        <v>3</v>
      </c>
      <c r="C10" s="51">
        <v>2353032</v>
      </c>
      <c r="D10" s="29">
        <f>'1. 용도별'!D9</f>
        <v>190765010.64299801</v>
      </c>
      <c r="E10" s="30">
        <f t="shared" si="0"/>
        <v>81.072000144068596</v>
      </c>
      <c r="F10" s="29">
        <f>'1. 용도별'!F9</f>
        <v>100725451.524</v>
      </c>
      <c r="G10" s="30">
        <f t="shared" si="1"/>
        <v>42.80666456044797</v>
      </c>
      <c r="H10" s="29">
        <f>'1. 용도별'!H9</f>
        <v>48320382.811499998</v>
      </c>
      <c r="I10" s="30">
        <f t="shared" ref="I10:K10" si="8">H10/$C10</f>
        <v>20.535370029604355</v>
      </c>
      <c r="J10" s="29">
        <f>'1. 용도별'!J9</f>
        <v>16614756.485099999</v>
      </c>
      <c r="K10" s="30">
        <f t="shared" si="8"/>
        <v>7.0609989516079672</v>
      </c>
      <c r="L10" s="29">
        <f>'1. 용도별'!L9</f>
        <v>16564591.942199999</v>
      </c>
      <c r="M10" s="30">
        <f t="shared" ref="M10" si="9">L10/$C10</f>
        <v>7.0396798437930297</v>
      </c>
      <c r="N10" s="29">
        <f>'1. 용도별'!N9</f>
        <v>8539827.880198</v>
      </c>
      <c r="O10" s="30">
        <f t="shared" ref="O10" si="10">N10/$C10</f>
        <v>3.6292867586152675</v>
      </c>
    </row>
    <row r="11" spans="1:15" s="18" customFormat="1" ht="18" customHeight="1">
      <c r="B11" s="26" t="s">
        <v>4</v>
      </c>
      <c r="C11" s="51">
        <v>3051961</v>
      </c>
      <c r="D11" s="29">
        <f>'1. 용도별'!D10</f>
        <v>240125698.62734997</v>
      </c>
      <c r="E11" s="30">
        <f t="shared" si="0"/>
        <v>78.679150430608374</v>
      </c>
      <c r="F11" s="29">
        <f>'1. 용도별'!F10</f>
        <v>112202255.11845</v>
      </c>
      <c r="G11" s="30">
        <f t="shared" si="1"/>
        <v>36.763987193299656</v>
      </c>
      <c r="H11" s="29">
        <f>'1. 용도별'!H10</f>
        <v>58927532.490800001</v>
      </c>
      <c r="I11" s="30">
        <f t="shared" ref="I11:K11" si="11">H11/$C11</f>
        <v>19.30808830479813</v>
      </c>
      <c r="J11" s="29">
        <f>'1. 용도별'!J10</f>
        <v>25653875.009300001</v>
      </c>
      <c r="K11" s="30">
        <f t="shared" si="11"/>
        <v>8.4057021073663787</v>
      </c>
      <c r="L11" s="29">
        <f>'1. 용도별'!L10</f>
        <v>18676858.126699999</v>
      </c>
      <c r="M11" s="30">
        <f t="shared" ref="M11" si="12">L11/$C11</f>
        <v>6.119625423358948</v>
      </c>
      <c r="N11" s="29">
        <f>'1. 용도별'!N10</f>
        <v>24665177.882100001</v>
      </c>
      <c r="O11" s="30">
        <f t="shared" ref="O11" si="13">N11/$C11</f>
        <v>8.0817474017852788</v>
      </c>
    </row>
    <row r="12" spans="1:15" s="18" customFormat="1" ht="18" customHeight="1">
      <c r="B12" s="26" t="s">
        <v>5</v>
      </c>
      <c r="C12" s="51">
        <v>1392013</v>
      </c>
      <c r="D12" s="29">
        <f>'1. 용도별'!D11</f>
        <v>113139505.29560001</v>
      </c>
      <c r="E12" s="30">
        <f t="shared" si="0"/>
        <v>81.277621182848151</v>
      </c>
      <c r="F12" s="29">
        <f>'1. 용도별'!F11</f>
        <v>61915153.250100002</v>
      </c>
      <c r="G12" s="30">
        <f t="shared" si="1"/>
        <v>44.47886136846423</v>
      </c>
      <c r="H12" s="29">
        <f>'1. 용도별'!H11</f>
        <v>24892702.1032</v>
      </c>
      <c r="I12" s="30">
        <f t="shared" ref="I12" si="14">H12/$C12</f>
        <v>17.882521286223621</v>
      </c>
      <c r="J12" s="29">
        <f>'1. 용도별'!J11</f>
        <v>8973996.4012000002</v>
      </c>
      <c r="K12" s="30">
        <f>J12/$C12</f>
        <v>6.4467762881524813</v>
      </c>
      <c r="L12" s="29">
        <f>'1. 용도별'!L11</f>
        <v>13008224.9342</v>
      </c>
      <c r="M12" s="30">
        <f t="shared" ref="M12" si="15">L12/$C12</f>
        <v>9.3449019040770445</v>
      </c>
      <c r="N12" s="29">
        <f>'1. 용도별'!N11</f>
        <v>4349428.6069</v>
      </c>
      <c r="O12" s="30">
        <f t="shared" ref="O12" si="16">N12/$C12</f>
        <v>3.124560335930771</v>
      </c>
    </row>
    <row r="13" spans="1:15" s="18" customFormat="1" ht="18" customHeight="1">
      <c r="B13" s="26" t="s">
        <v>6</v>
      </c>
      <c r="C13" s="51">
        <v>1440729</v>
      </c>
      <c r="D13" s="29">
        <f>'1. 용도별'!D12</f>
        <v>119430179.25694999</v>
      </c>
      <c r="E13" s="30">
        <f t="shared" si="0"/>
        <v>82.895658556848645</v>
      </c>
      <c r="F13" s="29">
        <f>'1. 용도별'!F12</f>
        <v>58972741.166199997</v>
      </c>
      <c r="G13" s="30">
        <f t="shared" si="1"/>
        <v>40.932570362781618</v>
      </c>
      <c r="H13" s="29">
        <f>'1. 용도별'!H12</f>
        <v>25868177.651700001</v>
      </c>
      <c r="I13" s="30">
        <f t="shared" ref="I13:K13" si="17">H13/$C13</f>
        <v>17.954922578569601</v>
      </c>
      <c r="J13" s="29">
        <f>'1. 용도별'!J12</f>
        <v>5842594.8942</v>
      </c>
      <c r="K13" s="30">
        <f t="shared" si="17"/>
        <v>4.0553045674793804</v>
      </c>
      <c r="L13" s="29">
        <f>'1. 용도별'!L12</f>
        <v>15533512.10925</v>
      </c>
      <c r="M13" s="30">
        <f t="shared" ref="M13" si="18">L13/$C13</f>
        <v>10.781702949860799</v>
      </c>
      <c r="N13" s="29">
        <f>'1. 용도별'!N12</f>
        <v>13213153.4356</v>
      </c>
      <c r="O13" s="30">
        <f t="shared" ref="O13" si="19">N13/$C13</f>
        <v>9.1711580981572514</v>
      </c>
    </row>
    <row r="14" spans="1:15" s="18" customFormat="1" ht="18" customHeight="1">
      <c r="B14" s="26" t="s">
        <v>7</v>
      </c>
      <c r="C14" s="51">
        <v>1091948</v>
      </c>
      <c r="D14" s="29">
        <f>'1. 용도별'!D13</f>
        <v>97326387.634210005</v>
      </c>
      <c r="E14" s="30">
        <f t="shared" si="0"/>
        <v>89.130972934800923</v>
      </c>
      <c r="F14" s="29">
        <f>'1. 용도별'!F13</f>
        <v>45286108.802960001</v>
      </c>
      <c r="G14" s="30">
        <f t="shared" si="1"/>
        <v>41.472770500939603</v>
      </c>
      <c r="H14" s="29">
        <f>'1. 용도별'!H13</f>
        <v>18801960.669199999</v>
      </c>
      <c r="I14" s="30">
        <f t="shared" ref="I14:K14" si="20">H14/$C14</f>
        <v>17.218732640382143</v>
      </c>
      <c r="J14" s="29">
        <f>'1. 용도별'!J13</f>
        <v>19473019.490800001</v>
      </c>
      <c r="K14" s="30">
        <f t="shared" si="20"/>
        <v>17.833284635165779</v>
      </c>
      <c r="L14" s="29">
        <f>'1. 용도별'!L13</f>
        <v>7576957.8790999996</v>
      </c>
      <c r="M14" s="30">
        <f t="shared" ref="M14" si="21">L14/$C14</f>
        <v>6.9389365419415574</v>
      </c>
      <c r="N14" s="29">
        <f>'1. 용도별'!N13</f>
        <v>6188340.7921500001</v>
      </c>
      <c r="O14" s="30">
        <f t="shared" ref="O14" si="22">N14/$C14</f>
        <v>5.6672486163718423</v>
      </c>
    </row>
    <row r="15" spans="1:15" s="18" customFormat="1" ht="18" customHeight="1">
      <c r="B15" s="26" t="s">
        <v>852</v>
      </c>
      <c r="C15" s="51">
        <v>391965</v>
      </c>
      <c r="D15" s="29">
        <f>'1. 용도별'!D14</f>
        <v>33362899.539699998</v>
      </c>
      <c r="E15" s="30">
        <f t="shared" si="0"/>
        <v>85.117037336752006</v>
      </c>
      <c r="F15" s="29">
        <f>'1. 용도별'!F14</f>
        <v>16636636.4036</v>
      </c>
      <c r="G15" s="30">
        <f t="shared" si="1"/>
        <v>42.444188648476263</v>
      </c>
      <c r="H15" s="29">
        <f>'1. 용도별'!H14</f>
        <v>6120508.2901999997</v>
      </c>
      <c r="I15" s="30">
        <f t="shared" ref="I15:K15" si="23">H15/$C15</f>
        <v>15.614935747324378</v>
      </c>
      <c r="J15" s="29">
        <f>'1. 용도별'!J14</f>
        <v>3192451.125</v>
      </c>
      <c r="K15" s="30">
        <f t="shared" si="23"/>
        <v>8.1447351804370296</v>
      </c>
      <c r="L15" s="29">
        <f>'1. 용도별'!L14</f>
        <v>3497655.9375999998</v>
      </c>
      <c r="M15" s="30">
        <f t="shared" ref="M15" si="24">L15/$C15</f>
        <v>8.9233884086589352</v>
      </c>
      <c r="N15" s="29">
        <f>'1. 용도별'!N14</f>
        <v>3915647.7832999998</v>
      </c>
      <c r="O15" s="30">
        <f t="shared" ref="O15" si="25">N15/$C15</f>
        <v>9.9897893518553946</v>
      </c>
    </row>
    <row r="16" spans="1:15" s="18" customFormat="1" ht="18" customHeight="1">
      <c r="B16" s="26" t="s">
        <v>8</v>
      </c>
      <c r="C16" s="51">
        <v>13730135</v>
      </c>
      <c r="D16" s="29">
        <f>'1. 용도별'!D15</f>
        <v>1156679006.4433591</v>
      </c>
      <c r="E16" s="30">
        <f t="shared" si="0"/>
        <v>84.243818902243802</v>
      </c>
      <c r="F16" s="29">
        <f>'1. 용도별'!F15</f>
        <v>519622953.65383399</v>
      </c>
      <c r="G16" s="30">
        <f t="shared" si="1"/>
        <v>37.845436600137873</v>
      </c>
      <c r="H16" s="29">
        <f>'1. 용도별'!H15</f>
        <v>240952183.72449511</v>
      </c>
      <c r="I16" s="30">
        <f t="shared" ref="I16:K16" si="26">H16/$C16</f>
        <v>17.549148914012505</v>
      </c>
      <c r="J16" s="29">
        <f>'1. 용도별'!J15</f>
        <v>144811913.70300001</v>
      </c>
      <c r="K16" s="30">
        <f t="shared" si="26"/>
        <v>10.547013099507033</v>
      </c>
      <c r="L16" s="29">
        <f>'1. 용도별'!L15</f>
        <v>88047814.284199998</v>
      </c>
      <c r="M16" s="30">
        <f t="shared" ref="M16" si="27">L16/$C16</f>
        <v>6.4127420658427612</v>
      </c>
      <c r="N16" s="29">
        <f>'1. 용도별'!N15</f>
        <v>163244141.07782999</v>
      </c>
      <c r="O16" s="30">
        <f t="shared" ref="O16" si="28">N16/$C16</f>
        <v>11.889478222743621</v>
      </c>
    </row>
    <row r="17" spans="2:15" s="18" customFormat="1" ht="18" customHeight="1">
      <c r="B17" s="26" t="s">
        <v>1266</v>
      </c>
      <c r="C17" s="51">
        <v>1508500</v>
      </c>
      <c r="D17" s="29">
        <f>'1. 용도별'!D16</f>
        <v>152116158.81606299</v>
      </c>
      <c r="E17" s="30">
        <f t="shared" si="0"/>
        <v>100.83934956318394</v>
      </c>
      <c r="F17" s="29">
        <f>'1. 용도별'!F16</f>
        <v>67494849.861362994</v>
      </c>
      <c r="G17" s="30">
        <f t="shared" si="1"/>
        <v>44.743022778497178</v>
      </c>
      <c r="H17" s="29">
        <f>'1. 용도별'!H16</f>
        <v>34968186.607349999</v>
      </c>
      <c r="I17" s="30">
        <f t="shared" ref="I17:K17" si="29">H17/$C17</f>
        <v>23.18076672678157</v>
      </c>
      <c r="J17" s="29">
        <f>'1. 용도별'!J16</f>
        <v>7723557.8121999996</v>
      </c>
      <c r="K17" s="30">
        <f t="shared" si="29"/>
        <v>5.1200250660921443</v>
      </c>
      <c r="L17" s="29">
        <f>'1. 용도별'!L16</f>
        <v>17456015.210250001</v>
      </c>
      <c r="M17" s="30">
        <f t="shared" ref="M17" si="30">L17/$C17</f>
        <v>11.571770109545907</v>
      </c>
      <c r="N17" s="29">
        <f>'1. 용도별'!N16</f>
        <v>24473549.324900001</v>
      </c>
      <c r="O17" s="30">
        <f t="shared" ref="O17" si="31">N17/$C17</f>
        <v>16.223764882267155</v>
      </c>
    </row>
    <row r="18" spans="2:15" s="18" customFormat="1" ht="18" customHeight="1">
      <c r="B18" s="26" t="s">
        <v>9</v>
      </c>
      <c r="C18" s="51">
        <v>1596502</v>
      </c>
      <c r="D18" s="29">
        <f>'1. 용도별'!D17</f>
        <v>169232600.32914999</v>
      </c>
      <c r="E18" s="30">
        <f t="shared" si="0"/>
        <v>106.00212234569702</v>
      </c>
      <c r="F18" s="29">
        <f>'1. 용도별'!F17</f>
        <v>71825039.848299995</v>
      </c>
      <c r="G18" s="30">
        <f t="shared" si="1"/>
        <v>44.98900712200799</v>
      </c>
      <c r="H18" s="29">
        <f>'1. 용도별'!H17</f>
        <v>28678079.575800002</v>
      </c>
      <c r="I18" s="30">
        <f t="shared" ref="I18:K18" si="32">H18/$C18</f>
        <v>17.963071499941748</v>
      </c>
      <c r="J18" s="29">
        <f>'1. 용도별'!J17</f>
        <v>31053450.836199999</v>
      </c>
      <c r="K18" s="30">
        <f t="shared" si="32"/>
        <v>19.450931371335582</v>
      </c>
      <c r="L18" s="29">
        <f>'1. 용도별'!L17</f>
        <v>14556834.191199999</v>
      </c>
      <c r="M18" s="30">
        <f t="shared" ref="M18" si="33">L18/$C18</f>
        <v>9.1179554997112433</v>
      </c>
      <c r="N18" s="29">
        <f>'1. 용도별'!N17</f>
        <v>23119195.87765</v>
      </c>
      <c r="O18" s="30">
        <f t="shared" ref="O18" si="34">N18/$C18</f>
        <v>14.481156852700467</v>
      </c>
    </row>
    <row r="19" spans="2:15" s="18" customFormat="1" ht="18" customHeight="1">
      <c r="B19" s="26" t="s">
        <v>10</v>
      </c>
      <c r="C19" s="51">
        <v>2136753</v>
      </c>
      <c r="D19" s="29">
        <f>'1. 용도별'!D18</f>
        <v>240974211.20895001</v>
      </c>
      <c r="E19" s="30">
        <f t="shared" si="0"/>
        <v>112.77588528433095</v>
      </c>
      <c r="F19" s="29">
        <f>'1. 용도별'!F18</f>
        <v>93037778.325000003</v>
      </c>
      <c r="G19" s="30">
        <f t="shared" si="1"/>
        <v>43.541662665268284</v>
      </c>
      <c r="H19" s="29">
        <f>'1. 용도별'!H18</f>
        <v>39693922.732050002</v>
      </c>
      <c r="I19" s="30">
        <f t="shared" ref="I19:K19" si="35">H19/$C19</f>
        <v>18.576748333593073</v>
      </c>
      <c r="J19" s="29">
        <f>'1. 용도별'!J18</f>
        <v>47125199.8473</v>
      </c>
      <c r="K19" s="30">
        <f t="shared" si="35"/>
        <v>22.054584618484213</v>
      </c>
      <c r="L19" s="29">
        <f>'1. 용도별'!L18</f>
        <v>19104932.130899999</v>
      </c>
      <c r="M19" s="30">
        <f t="shared" ref="M19" si="36">L19/$C19</f>
        <v>8.9411046250549315</v>
      </c>
      <c r="N19" s="29">
        <f>'1. 용도별'!N18</f>
        <v>42012378.173699997</v>
      </c>
      <c r="O19" s="30">
        <f t="shared" ref="O19" si="37">N19/$C19</f>
        <v>19.661785041930443</v>
      </c>
    </row>
    <row r="20" spans="2:15" s="18" customFormat="1" ht="18" customHeight="1">
      <c r="B20" s="14" t="s">
        <v>1308</v>
      </c>
      <c r="C20" s="51">
        <v>1724856</v>
      </c>
      <c r="D20" s="29">
        <f>'1. 용도별'!D19</f>
        <v>177473059.62485</v>
      </c>
      <c r="E20" s="30">
        <f t="shared" si="0"/>
        <v>102.89152232119667</v>
      </c>
      <c r="F20" s="29">
        <f>'1. 용도별'!F19</f>
        <v>73583118.998400003</v>
      </c>
      <c r="G20" s="30">
        <f t="shared" si="1"/>
        <v>42.660441798271854</v>
      </c>
      <c r="H20" s="29">
        <f>'1. 용도별'!H19</f>
        <v>31805470.971549999</v>
      </c>
      <c r="I20" s="30">
        <f t="shared" ref="I20:K20" si="38">H20/$C20</f>
        <v>18.439493483253095</v>
      </c>
      <c r="J20" s="29">
        <f>'1. 용도별'!J19</f>
        <v>19410885.754700001</v>
      </c>
      <c r="K20" s="30">
        <f t="shared" si="38"/>
        <v>11.253626827224998</v>
      </c>
      <c r="L20" s="29">
        <f>'1. 용도별'!L19</f>
        <v>17092803.150800001</v>
      </c>
      <c r="M20" s="30">
        <f t="shared" ref="M20" si="39">L20/$C20</f>
        <v>9.9096986361760067</v>
      </c>
      <c r="N20" s="29">
        <f>'1. 용도별'!N19</f>
        <v>35580780.749399997</v>
      </c>
      <c r="O20" s="30">
        <f t="shared" ref="O20" si="40">N20/$C20</f>
        <v>20.628261576270713</v>
      </c>
    </row>
    <row r="21" spans="2:15" s="18" customFormat="1" ht="18" customHeight="1">
      <c r="B21" s="26" t="s">
        <v>11</v>
      </c>
      <c r="C21" s="51">
        <v>1779135</v>
      </c>
      <c r="D21" s="29">
        <f>'1. 용도별'!D20</f>
        <v>191005697.26181999</v>
      </c>
      <c r="E21" s="30">
        <f t="shared" si="0"/>
        <v>107.35874301939987</v>
      </c>
      <c r="F21" s="29">
        <f>'1. 용도별'!F20</f>
        <v>76874999.90422</v>
      </c>
      <c r="G21" s="30">
        <f t="shared" si="1"/>
        <v>43.209199922557872</v>
      </c>
      <c r="H21" s="29">
        <f>'1. 용도별'!H20</f>
        <v>33851910.401500002</v>
      </c>
      <c r="I21" s="30">
        <f t="shared" ref="I21:K21" si="41">H21/$C21</f>
        <v>19.027173543041986</v>
      </c>
      <c r="J21" s="29">
        <f>'1. 용도별'!J20</f>
        <v>21430115.736900002</v>
      </c>
      <c r="K21" s="30">
        <f t="shared" si="41"/>
        <v>12.045244310802723</v>
      </c>
      <c r="L21" s="29">
        <f>'1. 용도별'!L20</f>
        <v>16576695.908</v>
      </c>
      <c r="M21" s="30">
        <f t="shared" ref="M21" si="42">L21/$C21</f>
        <v>9.3172782886065413</v>
      </c>
      <c r="N21" s="29">
        <f>'1. 용도별'!N20</f>
        <v>42271975.3112</v>
      </c>
      <c r="O21" s="30">
        <f t="shared" ref="O21" si="43">N21/$C21</f>
        <v>23.759846954390756</v>
      </c>
    </row>
    <row r="22" spans="2:15" s="18" customFormat="1" ht="18" customHeight="1">
      <c r="B22" s="26" t="s">
        <v>12</v>
      </c>
      <c r="C22" s="51">
        <v>2506526</v>
      </c>
      <c r="D22" s="29">
        <f>'1. 용도별'!D21</f>
        <v>277294094.07226902</v>
      </c>
      <c r="E22" s="30">
        <f t="shared" si="0"/>
        <v>110.62885207345506</v>
      </c>
      <c r="F22" s="29">
        <f>'1. 용도별'!F21</f>
        <v>111946262.5512</v>
      </c>
      <c r="G22" s="30">
        <f t="shared" si="1"/>
        <v>44.661919545697913</v>
      </c>
      <c r="H22" s="29">
        <f>'1. 용도별'!H21</f>
        <v>43641276.103</v>
      </c>
      <c r="I22" s="30">
        <f t="shared" ref="I22:K22" si="44">H22/$C22</f>
        <v>17.411060608587345</v>
      </c>
      <c r="J22" s="29">
        <f>'1. 용도별'!J21</f>
        <v>51235610.501668997</v>
      </c>
      <c r="K22" s="30">
        <f t="shared" si="44"/>
        <v>20.440885313644859</v>
      </c>
      <c r="L22" s="29">
        <f>'1. 용도별'!L21</f>
        <v>22480146.7432</v>
      </c>
      <c r="M22" s="30">
        <f t="shared" ref="M22" si="45">L22/$C22</f>
        <v>8.968646941304419</v>
      </c>
      <c r="N22" s="29">
        <f>'1. 용도별'!N21</f>
        <v>47990798.173199996</v>
      </c>
      <c r="O22" s="30">
        <f t="shared" ref="O22" si="46">N22/$C22</f>
        <v>19.146339664220516</v>
      </c>
    </row>
    <row r="23" spans="2:15" s="18" customFormat="1" ht="18" customHeight="1">
      <c r="B23" s="26" t="s">
        <v>13</v>
      </c>
      <c r="C23" s="51">
        <v>3207383</v>
      </c>
      <c r="D23" s="29">
        <f>'1. 용도별'!D22</f>
        <v>297122539.05652505</v>
      </c>
      <c r="E23" s="30">
        <f t="shared" si="0"/>
        <v>92.637062382797765</v>
      </c>
      <c r="F23" s="29">
        <f>'1. 용도별'!F22</f>
        <v>138081709.18375</v>
      </c>
      <c r="G23" s="30">
        <f t="shared" si="1"/>
        <v>43.051206913471205</v>
      </c>
      <c r="H23" s="29">
        <f>'1. 용도별'!H22</f>
        <v>54614384.943475001</v>
      </c>
      <c r="I23" s="30">
        <f t="shared" ref="I23:K23" si="47">H23/$C23</f>
        <v>17.027709177068967</v>
      </c>
      <c r="J23" s="29">
        <f>'1. 용도별'!J22</f>
        <v>46600035.406499997</v>
      </c>
      <c r="K23" s="30">
        <f t="shared" si="47"/>
        <v>14.528989960506742</v>
      </c>
      <c r="L23" s="29">
        <f>'1. 용도별'!L22</f>
        <v>22921970.712000001</v>
      </c>
      <c r="M23" s="30">
        <f t="shared" ref="M23" si="48">L23/$C23</f>
        <v>7.1466272384682465</v>
      </c>
      <c r="N23" s="29">
        <f>'1. 용도별'!N22</f>
        <v>34904438.810800001</v>
      </c>
      <c r="O23" s="30">
        <f t="shared" ref="O23" si="49">N23/$C23</f>
        <v>10.882529093282592</v>
      </c>
    </row>
    <row r="24" spans="2:15" s="18" customFormat="1" ht="18" customHeight="1">
      <c r="B24" s="26" t="s">
        <v>14</v>
      </c>
      <c r="C24" s="51">
        <v>664792</v>
      </c>
      <c r="D24" s="29">
        <f>'1. 용도별'!D23</f>
        <v>61183278.555960007</v>
      </c>
      <c r="E24" s="30">
        <f t="shared" si="0"/>
        <v>92.033716645146157</v>
      </c>
      <c r="F24" s="29">
        <f>'1. 용도별'!F23</f>
        <v>26302675.89356</v>
      </c>
      <c r="G24" s="30">
        <f t="shared" si="1"/>
        <v>39.565271383470318</v>
      </c>
      <c r="H24" s="29">
        <f>'1. 용도별'!H23</f>
        <v>20490927.097600002</v>
      </c>
      <c r="I24" s="30">
        <f t="shared" ref="I24:K24" si="50">H24/$C24</f>
        <v>30.823065105476601</v>
      </c>
      <c r="J24" s="29">
        <f>'1. 용도별'!J23</f>
        <v>890047.21050000004</v>
      </c>
      <c r="K24" s="30">
        <f t="shared" si="50"/>
        <v>1.338835621517708</v>
      </c>
      <c r="L24" s="29">
        <f>'1. 용도별'!L23</f>
        <v>5665029.1897999998</v>
      </c>
      <c r="M24" s="30">
        <f t="shared" ref="M24" si="51">L24/$C24</f>
        <v>8.5215062603039744</v>
      </c>
      <c r="N24" s="29">
        <f>'1. 용도별'!N23</f>
        <v>7834599.1645</v>
      </c>
      <c r="O24" s="30">
        <f t="shared" ref="O24" si="52">N24/$C24</f>
        <v>11.78503827437755</v>
      </c>
    </row>
    <row r="26" spans="2:15" ht="18" customHeight="1">
      <c r="C26"/>
    </row>
    <row r="27" spans="2:15" ht="18" customHeight="1">
      <c r="C27"/>
    </row>
  </sheetData>
  <mergeCells count="8">
    <mergeCell ref="J5:K5"/>
    <mergeCell ref="L5:M5"/>
    <mergeCell ref="N5:O5"/>
    <mergeCell ref="B5:B6"/>
    <mergeCell ref="C5:C6"/>
    <mergeCell ref="D5:E5"/>
    <mergeCell ref="F5:G5"/>
    <mergeCell ref="H5:I5"/>
  </mergeCells>
  <phoneticPr fontId="5" type="noConversion"/>
  <pageMargins left="0.7" right="0.7" top="0.75" bottom="0.75" header="0.3" footer="0.3"/>
  <pageSetup paperSize="9" scale="6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H257"/>
  <sheetViews>
    <sheetView view="pageBreakPreview" zoomScaleSheetLayoutView="100" workbookViewId="0"/>
  </sheetViews>
  <sheetFormatPr defaultColWidth="9" defaultRowHeight="18" customHeight="1"/>
  <cols>
    <col min="1" max="1" width="2.625" style="35" customWidth="1"/>
    <col min="2" max="2" width="17.875" style="34" customWidth="1"/>
    <col min="3" max="3" width="22.25" style="34" customWidth="1"/>
    <col min="4" max="4" width="19.25" style="34" customWidth="1"/>
    <col min="5" max="5" width="23.25" style="34" customWidth="1"/>
    <col min="6" max="6" width="20.75" style="34" customWidth="1"/>
    <col min="7" max="7" width="23.25" style="34" customWidth="1"/>
    <col min="8" max="8" width="20.75" style="34" customWidth="1"/>
    <col min="9" max="16384" width="9" style="35"/>
  </cols>
  <sheetData>
    <row r="1" spans="1:8" ht="30" customHeight="1">
      <c r="A1" s="23" t="s">
        <v>1495</v>
      </c>
    </row>
    <row r="2" spans="1:8" ht="18" customHeight="1">
      <c r="A2" s="24" t="s">
        <v>1494</v>
      </c>
    </row>
    <row r="3" spans="1:8" ht="18" customHeight="1">
      <c r="D3" s="45"/>
      <c r="E3" s="41"/>
      <c r="G3" s="41"/>
    </row>
    <row r="4" spans="1:8" ht="18" customHeight="1">
      <c r="B4" s="121" t="s">
        <v>15</v>
      </c>
      <c r="C4" s="121" t="s">
        <v>982</v>
      </c>
      <c r="D4" s="121" t="s">
        <v>983</v>
      </c>
      <c r="E4" s="117" t="s">
        <v>984</v>
      </c>
      <c r="F4" s="118"/>
      <c r="G4" s="117" t="s">
        <v>985</v>
      </c>
      <c r="H4" s="118"/>
    </row>
    <row r="5" spans="1:8" ht="18" customHeight="1">
      <c r="B5" s="122"/>
      <c r="C5" s="122"/>
      <c r="D5" s="122"/>
      <c r="E5" s="71" t="s">
        <v>986</v>
      </c>
      <c r="F5" s="71" t="s">
        <v>987</v>
      </c>
      <c r="G5" s="71" t="s">
        <v>988</v>
      </c>
      <c r="H5" s="71" t="s">
        <v>987</v>
      </c>
    </row>
    <row r="6" spans="1:8" ht="18" customHeight="1">
      <c r="B6" s="61" t="s">
        <v>991</v>
      </c>
      <c r="C6" s="61" t="s">
        <v>1008</v>
      </c>
      <c r="D6" s="89">
        <v>137048</v>
      </c>
      <c r="E6" s="90">
        <f>'5-2. 30년 이상 건축물(시군구별) '!D6</f>
        <v>19804316.126400001</v>
      </c>
      <c r="F6" s="91">
        <f>E6/$D6</f>
        <v>144.50642203023759</v>
      </c>
      <c r="G6" s="90">
        <f>'5-2. 30년 이상 건축물(시군구별) '!G6</f>
        <v>5077498.6852000002</v>
      </c>
      <c r="H6" s="91">
        <f>G6/$D6</f>
        <v>37.049053508259881</v>
      </c>
    </row>
    <row r="7" spans="1:8" ht="18" customHeight="1">
      <c r="B7" s="61" t="s">
        <v>991</v>
      </c>
      <c r="C7" s="61" t="s">
        <v>1009</v>
      </c>
      <c r="D7" s="89">
        <v>117805</v>
      </c>
      <c r="E7" s="90">
        <f>'5-2. 30년 이상 건축물(시군구별) '!D7</f>
        <v>22587905.8574</v>
      </c>
      <c r="F7" s="91">
        <f t="shared" ref="F7:F70" si="0">E7/$D7</f>
        <v>191.73978912100506</v>
      </c>
      <c r="G7" s="90">
        <f>'5-2. 30년 이상 건축물(시군구별) '!G7</f>
        <v>4588695.7976000002</v>
      </c>
      <c r="H7" s="91">
        <f t="shared" ref="H7:H70" si="1">G7/$D7</f>
        <v>38.951621727430926</v>
      </c>
    </row>
    <row r="8" spans="1:8" ht="18" customHeight="1">
      <c r="B8" s="61" t="s">
        <v>991</v>
      </c>
      <c r="C8" s="61" t="s">
        <v>1010</v>
      </c>
      <c r="D8" s="89">
        <v>201894</v>
      </c>
      <c r="E8" s="90">
        <f>'5-2. 30년 이상 건축물(시군구별) '!D8</f>
        <v>17912037.578000002</v>
      </c>
      <c r="F8" s="91">
        <f t="shared" si="0"/>
        <v>88.720009400972799</v>
      </c>
      <c r="G8" s="90">
        <f>'5-2. 30년 이상 건축물(시군구별) '!G8</f>
        <v>8958025.6755999997</v>
      </c>
      <c r="H8" s="91">
        <f t="shared" si="1"/>
        <v>44.369944998860788</v>
      </c>
    </row>
    <row r="9" spans="1:8" ht="18" customHeight="1">
      <c r="B9" s="61" t="s">
        <v>991</v>
      </c>
      <c r="C9" s="61" t="s">
        <v>1011</v>
      </c>
      <c r="D9" s="89">
        <v>274606</v>
      </c>
      <c r="E9" s="90">
        <f>'5-2. 30년 이상 건축물(시군구별) '!D9</f>
        <v>20263670.075800002</v>
      </c>
      <c r="F9" s="91">
        <f t="shared" si="0"/>
        <v>73.791796522290127</v>
      </c>
      <c r="G9" s="90">
        <f>'5-2. 30년 이상 건축물(시군구별) '!G9</f>
        <v>9477345.5089999996</v>
      </c>
      <c r="H9" s="91">
        <f t="shared" si="1"/>
        <v>34.512521609141821</v>
      </c>
    </row>
    <row r="10" spans="1:8" ht="18" customHeight="1">
      <c r="B10" s="61" t="s">
        <v>991</v>
      </c>
      <c r="C10" s="61" t="s">
        <v>1012</v>
      </c>
      <c r="D10" s="89">
        <v>331167</v>
      </c>
      <c r="E10" s="90">
        <f>'5-2. 30년 이상 건축물(시군구별) '!D10</f>
        <v>17727237.91956</v>
      </c>
      <c r="F10" s="91">
        <f t="shared" si="0"/>
        <v>53.529602646278164</v>
      </c>
      <c r="G10" s="90">
        <f>'5-2. 30년 이상 건축물(시군구별) '!G10</f>
        <v>10164098.3552</v>
      </c>
      <c r="H10" s="91">
        <f t="shared" si="1"/>
        <v>30.691760819163747</v>
      </c>
    </row>
    <row r="11" spans="1:8" ht="18" customHeight="1">
      <c r="B11" s="61" t="s">
        <v>991</v>
      </c>
      <c r="C11" s="61" t="s">
        <v>1013</v>
      </c>
      <c r="D11" s="89">
        <v>346241</v>
      </c>
      <c r="E11" s="90">
        <f>'5-2. 30년 이상 건축물(시군구별) '!D11</f>
        <v>19776740.178399999</v>
      </c>
      <c r="F11" s="91">
        <f t="shared" si="0"/>
        <v>57.118423810005169</v>
      </c>
      <c r="G11" s="90">
        <f>'5-2. 30년 이상 건축물(시군구별) '!G11</f>
        <v>10759009.877</v>
      </c>
      <c r="H11" s="91">
        <f t="shared" si="1"/>
        <v>31.073760406768695</v>
      </c>
    </row>
    <row r="12" spans="1:8" ht="18" customHeight="1">
      <c r="B12" s="61" t="s">
        <v>991</v>
      </c>
      <c r="C12" s="61" t="s">
        <v>1014</v>
      </c>
      <c r="D12" s="89">
        <v>376916</v>
      </c>
      <c r="E12" s="90">
        <f>'5-2. 30년 이상 건축물(시군구별) '!D12</f>
        <v>22316117.803599998</v>
      </c>
      <c r="F12" s="91">
        <f t="shared" si="0"/>
        <v>59.207138470110046</v>
      </c>
      <c r="G12" s="90">
        <f>'5-2. 30년 이상 건축물(시군구별) '!G12</f>
        <v>14307202.932800001</v>
      </c>
      <c r="H12" s="91">
        <f t="shared" si="1"/>
        <v>37.9585980239629</v>
      </c>
    </row>
    <row r="13" spans="1:8" ht="18" customHeight="1">
      <c r="B13" s="61" t="s">
        <v>991</v>
      </c>
      <c r="C13" s="61" t="s">
        <v>1015</v>
      </c>
      <c r="D13" s="89">
        <v>422559</v>
      </c>
      <c r="E13" s="90">
        <f>'5-2. 30년 이상 건축물(시군구별) '!D13</f>
        <v>21720138.425000001</v>
      </c>
      <c r="F13" s="91">
        <f t="shared" si="0"/>
        <v>51.401433705115736</v>
      </c>
      <c r="G13" s="90">
        <f>'5-2. 30년 이상 건축물(시군구별) '!G13</f>
        <v>14344224.1757</v>
      </c>
      <c r="H13" s="91">
        <f t="shared" si="1"/>
        <v>33.946086051178654</v>
      </c>
    </row>
    <row r="14" spans="1:8" ht="18" customHeight="1">
      <c r="B14" s="61" t="s">
        <v>991</v>
      </c>
      <c r="C14" s="61" t="s">
        <v>1016</v>
      </c>
      <c r="D14" s="89">
        <v>278928</v>
      </c>
      <c r="E14" s="90">
        <f>'5-2. 30년 이상 건축물(시군구별) '!D14</f>
        <v>12916187.5495</v>
      </c>
      <c r="F14" s="91">
        <f t="shared" si="0"/>
        <v>46.306529102492398</v>
      </c>
      <c r="G14" s="90">
        <f>'5-2. 30년 이상 건축물(시군구별) '!G14</f>
        <v>8607696.3578999992</v>
      </c>
      <c r="H14" s="91">
        <f t="shared" si="1"/>
        <v>30.859922122913439</v>
      </c>
    </row>
    <row r="15" spans="1:8" ht="18" customHeight="1">
      <c r="B15" s="61" t="s">
        <v>991</v>
      </c>
      <c r="C15" s="61" t="s">
        <v>1017</v>
      </c>
      <c r="D15" s="89">
        <v>299899</v>
      </c>
      <c r="E15" s="90">
        <f>'5-2. 30년 이상 건축물(시군구별) '!D15</f>
        <v>16028822.170700001</v>
      </c>
      <c r="F15" s="91">
        <f t="shared" si="0"/>
        <v>53.447401194068675</v>
      </c>
      <c r="G15" s="90">
        <f>'5-2. 30년 이상 건축물(시군구별) '!G15</f>
        <v>10222999.975500001</v>
      </c>
      <c r="H15" s="91">
        <f t="shared" si="1"/>
        <v>34.088142926451908</v>
      </c>
    </row>
    <row r="16" spans="1:8" ht="18" customHeight="1">
      <c r="B16" s="61" t="s">
        <v>991</v>
      </c>
      <c r="C16" s="61" t="s">
        <v>1018</v>
      </c>
      <c r="D16" s="89">
        <v>483541</v>
      </c>
      <c r="E16" s="90">
        <f>'5-2. 30년 이상 건축물(시군구별) '!D16</f>
        <v>22834816.6622</v>
      </c>
      <c r="F16" s="91">
        <f t="shared" si="0"/>
        <v>47.224158162803157</v>
      </c>
      <c r="G16" s="90">
        <f>'5-2. 30년 이상 건축물(시군구별) '!G16</f>
        <v>15965472.957699999</v>
      </c>
      <c r="H16" s="91">
        <f t="shared" si="1"/>
        <v>33.017826735892093</v>
      </c>
    </row>
    <row r="17" spans="2:8" ht="18" customHeight="1">
      <c r="B17" s="61" t="s">
        <v>991</v>
      </c>
      <c r="C17" s="61" t="s">
        <v>1019</v>
      </c>
      <c r="D17" s="89">
        <v>455137</v>
      </c>
      <c r="E17" s="90">
        <f>'5-2. 30년 이상 건축물(시군구별) '!D17</f>
        <v>20981414.215100002</v>
      </c>
      <c r="F17" s="91">
        <f t="shared" si="0"/>
        <v>46.099117881209395</v>
      </c>
      <c r="G17" s="90">
        <f>'5-2. 30년 이상 건축물(시군구별) '!G17</f>
        <v>14510297.4736</v>
      </c>
      <c r="H17" s="91">
        <f t="shared" si="1"/>
        <v>31.881164294706871</v>
      </c>
    </row>
    <row r="18" spans="2:8" ht="18" customHeight="1">
      <c r="B18" s="61" t="s">
        <v>991</v>
      </c>
      <c r="C18" s="61" t="s">
        <v>1020</v>
      </c>
      <c r="D18" s="89">
        <v>300147</v>
      </c>
      <c r="E18" s="90">
        <f>'5-2. 30년 이상 건축물(시군구별) '!D18</f>
        <v>17757000.582899999</v>
      </c>
      <c r="F18" s="91">
        <f t="shared" si="0"/>
        <v>59.16101304660716</v>
      </c>
      <c r="G18" s="90">
        <f>'5-2. 30년 이상 건축물(시군구별) '!G18</f>
        <v>10361683.5024</v>
      </c>
      <c r="H18" s="91">
        <f t="shared" si="1"/>
        <v>34.522029213685293</v>
      </c>
    </row>
    <row r="19" spans="2:8" ht="18" customHeight="1">
      <c r="B19" s="61" t="s">
        <v>991</v>
      </c>
      <c r="C19" s="61" t="s">
        <v>1021</v>
      </c>
      <c r="D19" s="89">
        <v>357616</v>
      </c>
      <c r="E19" s="90">
        <f>'5-2. 30년 이상 건축물(시군구별) '!D19</f>
        <v>24624345.224199999</v>
      </c>
      <c r="F19" s="91">
        <f t="shared" si="0"/>
        <v>68.856944947094092</v>
      </c>
      <c r="G19" s="90">
        <f>'5-2. 30년 이상 건축물(시군구별) '!G19</f>
        <v>12114283.5737</v>
      </c>
      <c r="H19" s="91">
        <f t="shared" si="1"/>
        <v>33.875116252348889</v>
      </c>
    </row>
    <row r="20" spans="2:8" ht="18" customHeight="1">
      <c r="B20" s="61" t="s">
        <v>991</v>
      </c>
      <c r="C20" s="61" t="s">
        <v>1022</v>
      </c>
      <c r="D20" s="89">
        <v>425088</v>
      </c>
      <c r="E20" s="90">
        <f>'5-2. 30년 이상 건축물(시군구별) '!D20</f>
        <v>21246094.288699999</v>
      </c>
      <c r="F20" s="91">
        <f t="shared" si="0"/>
        <v>49.98046119556421</v>
      </c>
      <c r="G20" s="90">
        <f>'5-2. 30년 이상 건축물(시군구별) '!G20</f>
        <v>14518787.0287</v>
      </c>
      <c r="H20" s="91">
        <f t="shared" si="1"/>
        <v>34.154779783715369</v>
      </c>
    </row>
    <row r="21" spans="2:8" ht="18" customHeight="1">
      <c r="B21" s="61" t="s">
        <v>991</v>
      </c>
      <c r="C21" s="61" t="s">
        <v>1023</v>
      </c>
      <c r="D21" s="89">
        <v>549711</v>
      </c>
      <c r="E21" s="90">
        <f>'5-2. 30년 이상 건축물(시군구별) '!D21</f>
        <v>37558227.385799997</v>
      </c>
      <c r="F21" s="91">
        <f t="shared" si="0"/>
        <v>68.323587095401038</v>
      </c>
      <c r="G21" s="90">
        <f>'5-2. 30년 이상 건축물(시군구별) '!G21</f>
        <v>17876691.1369</v>
      </c>
      <c r="H21" s="91">
        <f t="shared" si="1"/>
        <v>32.520162661653124</v>
      </c>
    </row>
    <row r="22" spans="2:8" ht="18" customHeight="1">
      <c r="B22" s="61" t="s">
        <v>991</v>
      </c>
      <c r="C22" s="61" t="s">
        <v>1024</v>
      </c>
      <c r="D22" s="89">
        <v>383829</v>
      </c>
      <c r="E22" s="90">
        <f>'5-2. 30년 이상 건축물(시군구별) '!D22</f>
        <v>23998690.657400001</v>
      </c>
      <c r="F22" s="91">
        <f t="shared" si="0"/>
        <v>62.524433165289757</v>
      </c>
      <c r="G22" s="90">
        <f>'5-2. 30년 이상 건축물(시군구별) '!G22</f>
        <v>12792432.7905</v>
      </c>
      <c r="H22" s="91">
        <f t="shared" si="1"/>
        <v>33.328468642286019</v>
      </c>
    </row>
    <row r="23" spans="2:8" ht="18" customHeight="1">
      <c r="B23" s="61" t="s">
        <v>991</v>
      </c>
      <c r="C23" s="61" t="s">
        <v>1025</v>
      </c>
      <c r="D23" s="89">
        <v>223290</v>
      </c>
      <c r="E23" s="90">
        <f>'5-2. 30년 이상 건축물(시군구별) '!D23</f>
        <v>18780413.442299999</v>
      </c>
      <c r="F23" s="91">
        <f t="shared" si="0"/>
        <v>84.107722881902461</v>
      </c>
      <c r="G23" s="90">
        <f>'5-2. 30년 이상 건축물(시군구별) '!G23</f>
        <v>6628272.9697000002</v>
      </c>
      <c r="H23" s="91">
        <f t="shared" si="1"/>
        <v>29.684593890008511</v>
      </c>
    </row>
    <row r="24" spans="2:8" ht="18" customHeight="1">
      <c r="B24" s="61" t="s">
        <v>991</v>
      </c>
      <c r="C24" s="61" t="s">
        <v>1026</v>
      </c>
      <c r="D24" s="89">
        <v>371362</v>
      </c>
      <c r="E24" s="90">
        <f>'5-2. 30년 이상 건축물(시군구별) '!D24</f>
        <v>31107073.7949</v>
      </c>
      <c r="F24" s="91">
        <f t="shared" si="0"/>
        <v>83.764827297623341</v>
      </c>
      <c r="G24" s="90">
        <f>'5-2. 30년 이상 건축물(시군구별) '!G24</f>
        <v>11872975.0386</v>
      </c>
      <c r="H24" s="91">
        <f t="shared" si="1"/>
        <v>31.971432291402998</v>
      </c>
    </row>
    <row r="25" spans="2:8" ht="18" customHeight="1">
      <c r="B25" s="61" t="s">
        <v>991</v>
      </c>
      <c r="C25" s="61" t="s">
        <v>1027</v>
      </c>
      <c r="D25" s="89">
        <v>371924</v>
      </c>
      <c r="E25" s="90">
        <f>'5-2. 30년 이상 건축물(시군구별) '!D25</f>
        <v>18473152.065699998</v>
      </c>
      <c r="F25" s="91">
        <f t="shared" si="0"/>
        <v>49.669158391768207</v>
      </c>
      <c r="G25" s="90">
        <f>'5-2. 30년 이상 건축물(시군구별) '!G25</f>
        <v>12227498.062200001</v>
      </c>
      <c r="H25" s="91">
        <f t="shared" si="1"/>
        <v>32.876335117389573</v>
      </c>
    </row>
    <row r="26" spans="2:8" ht="18" customHeight="1">
      <c r="B26" s="61" t="s">
        <v>991</v>
      </c>
      <c r="C26" s="61" t="s">
        <v>1028</v>
      </c>
      <c r="D26" s="89">
        <v>477605</v>
      </c>
      <c r="E26" s="90">
        <f>'5-2. 30년 이상 건축물(시군구별) '!D26</f>
        <v>21695428.4912</v>
      </c>
      <c r="F26" s="91">
        <f t="shared" si="0"/>
        <v>45.425463492216373</v>
      </c>
      <c r="G26" s="90">
        <f>'5-2. 30년 이상 건축물(시군구별) '!G26</f>
        <v>12743764.067</v>
      </c>
      <c r="H26" s="91">
        <f t="shared" si="1"/>
        <v>26.682643747448203</v>
      </c>
    </row>
    <row r="27" spans="2:8" ht="18" customHeight="1">
      <c r="B27" s="61" t="s">
        <v>991</v>
      </c>
      <c r="C27" s="61" t="s">
        <v>1029</v>
      </c>
      <c r="D27" s="89">
        <v>414428</v>
      </c>
      <c r="E27" s="90">
        <f>'5-2. 30년 이상 건축물(시군구별) '!D27</f>
        <v>34383128.974399999</v>
      </c>
      <c r="F27" s="91">
        <f t="shared" si="0"/>
        <v>82.965265316050065</v>
      </c>
      <c r="G27" s="90">
        <f>'5-2. 30년 이상 건축물(시군구별) '!G27</f>
        <v>15618127.582900001</v>
      </c>
      <c r="H27" s="91">
        <f t="shared" si="1"/>
        <v>37.685985461648343</v>
      </c>
    </row>
    <row r="28" spans="2:8" ht="18" customHeight="1">
      <c r="B28" s="61" t="s">
        <v>991</v>
      </c>
      <c r="C28" s="61" t="s">
        <v>1030</v>
      </c>
      <c r="D28" s="89">
        <v>556330</v>
      </c>
      <c r="E28" s="90">
        <f>'5-2. 30년 이상 건축물(시군구별) '!D28</f>
        <v>51754241.997199997</v>
      </c>
      <c r="F28" s="91">
        <f t="shared" si="0"/>
        <v>93.027954626211056</v>
      </c>
      <c r="G28" s="90">
        <f>'5-2. 30년 이상 건축물(시군구별) '!G28</f>
        <v>21282470.688999999</v>
      </c>
      <c r="H28" s="91">
        <f t="shared" si="1"/>
        <v>38.255119603472757</v>
      </c>
    </row>
    <row r="29" spans="2:8" ht="18" customHeight="1">
      <c r="B29" s="61" t="s">
        <v>991</v>
      </c>
      <c r="C29" s="61" t="s">
        <v>1031</v>
      </c>
      <c r="D29" s="89">
        <v>643350</v>
      </c>
      <c r="E29" s="90">
        <f>'5-2. 30년 이상 건축물(시군구별) '!D29</f>
        <v>40737640.955300003</v>
      </c>
      <c r="F29" s="91">
        <f t="shared" si="0"/>
        <v>63.321117518147204</v>
      </c>
      <c r="G29" s="90">
        <f>'5-2. 30년 이상 건축물(시군구별) '!G29</f>
        <v>21654856.3915</v>
      </c>
      <c r="H29" s="91">
        <f t="shared" si="1"/>
        <v>33.659526527551101</v>
      </c>
    </row>
    <row r="30" spans="2:8" ht="18" customHeight="1">
      <c r="B30" s="61" t="s">
        <v>991</v>
      </c>
      <c r="C30" s="61" t="s">
        <v>1032</v>
      </c>
      <c r="D30" s="89">
        <v>499127</v>
      </c>
      <c r="E30" s="90">
        <f>'5-2. 30년 이상 건축물(시군구별) '!D30</f>
        <v>23521772.443500001</v>
      </c>
      <c r="F30" s="91">
        <f t="shared" si="0"/>
        <v>47.125826580209043</v>
      </c>
      <c r="G30" s="90">
        <f>'5-2. 30년 이상 건축물(시군구별) '!G30</f>
        <v>15281928.868899999</v>
      </c>
      <c r="H30" s="91">
        <f t="shared" si="1"/>
        <v>30.617315570786591</v>
      </c>
    </row>
    <row r="31" spans="2:8" ht="18" customHeight="1">
      <c r="B31" s="61" t="s">
        <v>992</v>
      </c>
      <c r="C31" s="61" t="s">
        <v>1009</v>
      </c>
      <c r="D31" s="89">
        <v>36518</v>
      </c>
      <c r="E31" s="90">
        <f>'5-2. 30년 이상 건축물(시군구별) '!D31</f>
        <v>4498818.7973999996</v>
      </c>
      <c r="F31" s="91">
        <f t="shared" si="0"/>
        <v>123.19455603811818</v>
      </c>
      <c r="G31" s="90">
        <f>'5-2. 30년 이상 건축물(시군구별) '!G31</f>
        <v>1248072.4143000001</v>
      </c>
      <c r="H31" s="91">
        <f t="shared" si="1"/>
        <v>34.176910408565639</v>
      </c>
    </row>
    <row r="32" spans="2:8" ht="18" customHeight="1">
      <c r="B32" s="61" t="s">
        <v>992</v>
      </c>
      <c r="C32" s="61" t="s">
        <v>1033</v>
      </c>
      <c r="D32" s="89">
        <v>101892</v>
      </c>
      <c r="E32" s="90">
        <f>'5-2. 30년 이상 건축물(시군구별) '!D32</f>
        <v>7938551.4628999997</v>
      </c>
      <c r="F32" s="91">
        <f t="shared" si="0"/>
        <v>77.911430366466448</v>
      </c>
      <c r="G32" s="90">
        <f>'5-2. 30년 이상 건축물(시군구별) '!G32</f>
        <v>3898177.6636999999</v>
      </c>
      <c r="H32" s="91">
        <f t="shared" si="1"/>
        <v>38.25793647882071</v>
      </c>
    </row>
    <row r="33" spans="2:8" ht="18" customHeight="1">
      <c r="B33" s="61" t="s">
        <v>992</v>
      </c>
      <c r="C33" s="61" t="s">
        <v>1034</v>
      </c>
      <c r="D33" s="89">
        <v>83851</v>
      </c>
      <c r="E33" s="90">
        <f>'5-2. 30년 이상 건축물(시군구별) '!D33</f>
        <v>7469153.2344000004</v>
      </c>
      <c r="F33" s="91">
        <f t="shared" si="0"/>
        <v>89.076495621996159</v>
      </c>
      <c r="G33" s="90">
        <f>'5-2. 30년 이상 건축물(시군구별) '!G33</f>
        <v>3073495.6847999999</v>
      </c>
      <c r="H33" s="91">
        <f t="shared" si="1"/>
        <v>36.654252004150216</v>
      </c>
    </row>
    <row r="34" spans="2:8" ht="18" customHeight="1">
      <c r="B34" s="61" t="s">
        <v>992</v>
      </c>
      <c r="C34" s="61" t="s">
        <v>1035</v>
      </c>
      <c r="D34" s="89">
        <v>101580</v>
      </c>
      <c r="E34" s="90">
        <f>'5-2. 30년 이상 건축물(시군구별) '!D34</f>
        <v>7002806.3021</v>
      </c>
      <c r="F34" s="91">
        <f t="shared" si="0"/>
        <v>68.938829514668242</v>
      </c>
      <c r="G34" s="90">
        <f>'5-2. 30년 이상 건축물(시군구별) '!G34</f>
        <v>3894344.4249</v>
      </c>
      <c r="H34" s="91">
        <f t="shared" si="1"/>
        <v>38.337708455404609</v>
      </c>
    </row>
    <row r="35" spans="2:8" ht="18" customHeight="1">
      <c r="B35" s="61" t="s">
        <v>992</v>
      </c>
      <c r="C35" s="61" t="s">
        <v>1036</v>
      </c>
      <c r="D35" s="89">
        <v>365378</v>
      </c>
      <c r="E35" s="90">
        <f>'5-2. 30년 이상 건축물(시군구별) '!D35</f>
        <v>26170285.331500001</v>
      </c>
      <c r="F35" s="91">
        <f t="shared" si="0"/>
        <v>71.625235595739213</v>
      </c>
      <c r="G35" s="90">
        <f>'5-2. 30년 이상 건축물(시군구별) '!G35</f>
        <v>13887888.2249</v>
      </c>
      <c r="H35" s="91">
        <f t="shared" si="1"/>
        <v>38.009645421727633</v>
      </c>
    </row>
    <row r="36" spans="2:8" ht="18" customHeight="1">
      <c r="B36" s="61" t="s">
        <v>992</v>
      </c>
      <c r="C36" s="61" t="s">
        <v>1037</v>
      </c>
      <c r="D36" s="89">
        <v>273277</v>
      </c>
      <c r="E36" s="90">
        <f>'5-2. 30년 이상 건축물(시군구별) '!D36</f>
        <v>16738189.781230001</v>
      </c>
      <c r="F36" s="91">
        <f t="shared" si="0"/>
        <v>61.249903143074611</v>
      </c>
      <c r="G36" s="90">
        <f>'5-2. 30년 이상 건축물(시군구별) '!G36</f>
        <v>10688516.632130001</v>
      </c>
      <c r="H36" s="91">
        <f t="shared" si="1"/>
        <v>39.112390110144652</v>
      </c>
    </row>
    <row r="37" spans="2:8" ht="18" customHeight="1">
      <c r="B37" s="61" t="s">
        <v>992</v>
      </c>
      <c r="C37" s="61" t="s">
        <v>1038</v>
      </c>
      <c r="D37" s="89">
        <v>250668</v>
      </c>
      <c r="E37" s="90">
        <f>'5-2. 30년 이상 건축물(시군구별) '!D37</f>
        <v>17175701.010200001</v>
      </c>
      <c r="F37" s="91">
        <f t="shared" si="0"/>
        <v>68.519719350694942</v>
      </c>
      <c r="G37" s="90">
        <f>'5-2. 30년 이상 건축물(시군구별) '!G37</f>
        <v>10193609.961200001</v>
      </c>
      <c r="H37" s="91">
        <f t="shared" si="1"/>
        <v>40.665780878293205</v>
      </c>
    </row>
    <row r="38" spans="2:8" ht="18" customHeight="1">
      <c r="B38" s="61" t="s">
        <v>992</v>
      </c>
      <c r="C38" s="61" t="s">
        <v>1039</v>
      </c>
      <c r="D38" s="89">
        <v>262862</v>
      </c>
      <c r="E38" s="90">
        <f>'5-2. 30년 이상 건축물(시군구별) '!D38</f>
        <v>15779717.585999999</v>
      </c>
      <c r="F38" s="91">
        <f t="shared" si="0"/>
        <v>60.030425036711279</v>
      </c>
      <c r="G38" s="90">
        <f>'5-2. 30년 이상 건축물(시군구별) '!G38</f>
        <v>10751604.6197</v>
      </c>
      <c r="H38" s="91">
        <f t="shared" si="1"/>
        <v>40.902087862452539</v>
      </c>
    </row>
    <row r="39" spans="2:8" ht="18" customHeight="1">
      <c r="B39" s="61" t="s">
        <v>992</v>
      </c>
      <c r="C39" s="61" t="s">
        <v>1040</v>
      </c>
      <c r="D39" s="89">
        <v>372604</v>
      </c>
      <c r="E39" s="90">
        <f>'5-2. 30년 이상 건축물(시군구별) '!D39</f>
        <v>36754396.011399999</v>
      </c>
      <c r="F39" s="91">
        <f t="shared" si="0"/>
        <v>98.641979182724825</v>
      </c>
      <c r="G39" s="90">
        <f>'5-2. 30년 이상 건축물(시군구별) '!G39</f>
        <v>16061262.820599999</v>
      </c>
      <c r="H39" s="91">
        <f t="shared" si="1"/>
        <v>43.105449272149521</v>
      </c>
    </row>
    <row r="40" spans="2:8" ht="18" customHeight="1">
      <c r="B40" s="61" t="s">
        <v>992</v>
      </c>
      <c r="C40" s="61" t="s">
        <v>1041</v>
      </c>
      <c r="D40" s="89">
        <v>286222</v>
      </c>
      <c r="E40" s="90">
        <f>'5-2. 30년 이상 건축물(시군구별) '!D40</f>
        <v>20937152.547800001</v>
      </c>
      <c r="F40" s="91">
        <f t="shared" si="0"/>
        <v>73.150046285051459</v>
      </c>
      <c r="G40" s="90">
        <f>'5-2. 30년 이상 건축물(시군구별) '!G40</f>
        <v>11599226.1591</v>
      </c>
      <c r="H40" s="91">
        <f t="shared" si="1"/>
        <v>40.525278137599486</v>
      </c>
    </row>
    <row r="41" spans="2:8" ht="18" customHeight="1">
      <c r="B41" s="61" t="s">
        <v>992</v>
      </c>
      <c r="C41" s="61" t="s">
        <v>1042</v>
      </c>
      <c r="D41" s="89">
        <v>206588</v>
      </c>
      <c r="E41" s="90">
        <f>'5-2. 30년 이상 건축물(시군구별) '!D41</f>
        <v>14990259.432700001</v>
      </c>
      <c r="F41" s="91">
        <f t="shared" si="0"/>
        <v>72.561133428369516</v>
      </c>
      <c r="G41" s="90">
        <f>'5-2. 30년 이상 건축물(시군구별) '!G41</f>
        <v>8410163.4317000005</v>
      </c>
      <c r="H41" s="91">
        <f t="shared" si="1"/>
        <v>40.709835187426187</v>
      </c>
    </row>
    <row r="42" spans="2:8" ht="18" customHeight="1">
      <c r="B42" s="61" t="s">
        <v>992</v>
      </c>
      <c r="C42" s="61" t="s">
        <v>1023</v>
      </c>
      <c r="D42" s="89">
        <v>150299</v>
      </c>
      <c r="E42" s="90">
        <f>'5-2. 30년 이상 건축물(시군구별) '!D42</f>
        <v>23622950.115600001</v>
      </c>
      <c r="F42" s="91">
        <f t="shared" si="0"/>
        <v>157.17303585253396</v>
      </c>
      <c r="G42" s="90">
        <f>'5-2. 30년 이상 건축물(시군구별) '!G42</f>
        <v>5922359.5131999999</v>
      </c>
      <c r="H42" s="91">
        <f t="shared" si="1"/>
        <v>39.403851743524577</v>
      </c>
    </row>
    <row r="43" spans="2:8" ht="18" customHeight="1">
      <c r="B43" s="61" t="s">
        <v>992</v>
      </c>
      <c r="C43" s="61" t="s">
        <v>1043</v>
      </c>
      <c r="D43" s="89">
        <v>211727</v>
      </c>
      <c r="E43" s="90">
        <f>'5-2. 30년 이상 건축물(시군구별) '!D43</f>
        <v>13796571.150599999</v>
      </c>
      <c r="F43" s="91">
        <f t="shared" si="0"/>
        <v>65.162077347716632</v>
      </c>
      <c r="G43" s="90">
        <f>'5-2. 30년 이상 건축물(시군구별) '!G43</f>
        <v>8261936.6539000003</v>
      </c>
      <c r="H43" s="91">
        <f t="shared" si="1"/>
        <v>39.021648887010159</v>
      </c>
    </row>
    <row r="44" spans="2:8" ht="18" customHeight="1">
      <c r="B44" s="61" t="s">
        <v>992</v>
      </c>
      <c r="C44" s="61" t="s">
        <v>1044</v>
      </c>
      <c r="D44" s="89">
        <v>169112</v>
      </c>
      <c r="E44" s="90">
        <f>'5-2. 30년 이상 건축물(시군구별) '!D44</f>
        <v>10942104.032</v>
      </c>
      <c r="F44" s="91">
        <f t="shared" si="0"/>
        <v>64.703297412365771</v>
      </c>
      <c r="G44" s="90">
        <f>'5-2. 30년 이상 건축물(시군구별) '!G44</f>
        <v>6825388.3371000001</v>
      </c>
      <c r="H44" s="91">
        <f t="shared" si="1"/>
        <v>40.360165671862433</v>
      </c>
    </row>
    <row r="45" spans="2:8" ht="18" customHeight="1">
      <c r="B45" s="61" t="s">
        <v>992</v>
      </c>
      <c r="C45" s="61" t="s">
        <v>1045</v>
      </c>
      <c r="D45" s="89">
        <v>194124</v>
      </c>
      <c r="E45" s="90">
        <f>'5-2. 30년 이상 건축물(시군구별) '!D45</f>
        <v>17138359.538199998</v>
      </c>
      <c r="F45" s="91">
        <f t="shared" si="0"/>
        <v>88.28562948527744</v>
      </c>
      <c r="G45" s="90">
        <f>'5-2. 30년 이상 건축물(시군구별) '!G45</f>
        <v>7346849.0942000002</v>
      </c>
      <c r="H45" s="91">
        <f t="shared" si="1"/>
        <v>37.846165822876102</v>
      </c>
    </row>
    <row r="46" spans="2:8" ht="18" customHeight="1">
      <c r="B46" s="61" t="s">
        <v>992</v>
      </c>
      <c r="C46" s="61" t="s">
        <v>1046</v>
      </c>
      <c r="D46" s="89">
        <v>174898</v>
      </c>
      <c r="E46" s="90">
        <f>'5-2. 30년 이상 건축물(시군구별) '!D46</f>
        <v>16338537.77892</v>
      </c>
      <c r="F46" s="91">
        <f t="shared" si="0"/>
        <v>93.417522092419588</v>
      </c>
      <c r="G46" s="90">
        <f>'5-2. 30년 이상 건축물(시군구별) '!G46</f>
        <v>6965128.4435999999</v>
      </c>
      <c r="H46" s="91">
        <f t="shared" si="1"/>
        <v>39.823945634598452</v>
      </c>
    </row>
    <row r="47" spans="2:8" ht="18" customHeight="1">
      <c r="B47" s="61" t="s">
        <v>993</v>
      </c>
      <c r="C47" s="61" t="s">
        <v>1009</v>
      </c>
      <c r="D47" s="89">
        <v>101007</v>
      </c>
      <c r="E47" s="90">
        <f>'5-2. 30년 이상 건축물(시군구별) '!D47</f>
        <v>10425089.1601</v>
      </c>
      <c r="F47" s="91">
        <f t="shared" si="0"/>
        <v>103.21155127961428</v>
      </c>
      <c r="G47" s="90">
        <f>'5-2. 30년 이상 건축물(시군구별) '!G47</f>
        <v>4385943.8689999999</v>
      </c>
      <c r="H47" s="91">
        <f t="shared" si="1"/>
        <v>43.422177363945075</v>
      </c>
    </row>
    <row r="48" spans="2:8" ht="18" customHeight="1">
      <c r="B48" s="61" t="s">
        <v>993</v>
      </c>
      <c r="C48" s="61" t="s">
        <v>1034</v>
      </c>
      <c r="D48" s="89">
        <v>339281</v>
      </c>
      <c r="E48" s="90">
        <f>'5-2. 30년 이상 건축물(시군구별) '!D48</f>
        <v>28669413.588100001</v>
      </c>
      <c r="F48" s="91">
        <f t="shared" si="0"/>
        <v>84.500498371851066</v>
      </c>
      <c r="G48" s="90">
        <f>'5-2. 30년 이상 건축물(시군구별) '!G48</f>
        <v>14409729.706599999</v>
      </c>
      <c r="H48" s="91">
        <f t="shared" si="1"/>
        <v>42.471372421679959</v>
      </c>
    </row>
    <row r="49" spans="2:8" ht="18" customHeight="1">
      <c r="B49" s="61" t="s">
        <v>993</v>
      </c>
      <c r="C49" s="61" t="s">
        <v>1033</v>
      </c>
      <c r="D49" s="89">
        <v>163956</v>
      </c>
      <c r="E49" s="90">
        <f>'5-2. 30년 이상 건축물(시군구별) '!D49</f>
        <v>12581854.4109</v>
      </c>
      <c r="F49" s="91">
        <f t="shared" si="0"/>
        <v>76.739213026055779</v>
      </c>
      <c r="G49" s="90">
        <f>'5-2. 30년 이상 건축물(시군구별) '!G49</f>
        <v>6348215.5883999998</v>
      </c>
      <c r="H49" s="91">
        <f t="shared" si="1"/>
        <v>38.719019666251917</v>
      </c>
    </row>
    <row r="50" spans="2:8" ht="18" customHeight="1">
      <c r="B50" s="61" t="s">
        <v>993</v>
      </c>
      <c r="C50" s="61" t="s">
        <v>1038</v>
      </c>
      <c r="D50" s="89">
        <v>135542</v>
      </c>
      <c r="E50" s="90">
        <f>'5-2. 30년 이상 건축물(시군구별) '!D50</f>
        <v>9409946.8937999997</v>
      </c>
      <c r="F50" s="91">
        <f t="shared" si="0"/>
        <v>69.424583478183877</v>
      </c>
      <c r="G50" s="90">
        <f>'5-2. 30년 이상 건축물(시군구별) '!G50</f>
        <v>5917178.4522000002</v>
      </c>
      <c r="H50" s="91">
        <f t="shared" si="1"/>
        <v>43.655682018857625</v>
      </c>
    </row>
    <row r="51" spans="2:8" ht="18" customHeight="1">
      <c r="B51" s="61" t="s">
        <v>993</v>
      </c>
      <c r="C51" s="61" t="s">
        <v>1039</v>
      </c>
      <c r="D51" s="89">
        <v>409854</v>
      </c>
      <c r="E51" s="90">
        <f>'5-2. 30년 이상 건축물(시군구별) '!D51</f>
        <v>35336497.136799999</v>
      </c>
      <c r="F51" s="91">
        <f t="shared" si="0"/>
        <v>86.217280145612818</v>
      </c>
      <c r="G51" s="90">
        <f>'5-2. 30년 이상 건축물(시군구별) '!G51</f>
        <v>17631838.201499999</v>
      </c>
      <c r="H51" s="91">
        <f t="shared" si="1"/>
        <v>43.019802665095369</v>
      </c>
    </row>
    <row r="52" spans="2:8" ht="18" customHeight="1">
      <c r="B52" s="61" t="s">
        <v>993</v>
      </c>
      <c r="C52" s="61" t="s">
        <v>1047</v>
      </c>
      <c r="D52" s="89">
        <v>409222</v>
      </c>
      <c r="E52" s="90">
        <f>'5-2. 30년 이상 건축물(시군구별) '!D52</f>
        <v>29066719.821600001</v>
      </c>
      <c r="F52" s="91">
        <f t="shared" si="0"/>
        <v>71.02922086691332</v>
      </c>
      <c r="G52" s="90">
        <f>'5-2. 30년 이상 건축물(시군구별) '!G52</f>
        <v>18770625.176100001</v>
      </c>
      <c r="H52" s="91">
        <f t="shared" si="1"/>
        <v>45.86905194759813</v>
      </c>
    </row>
    <row r="53" spans="2:8" ht="18" customHeight="1">
      <c r="B53" s="61" t="s">
        <v>993</v>
      </c>
      <c r="C53" s="61" t="s">
        <v>1048</v>
      </c>
      <c r="D53" s="89">
        <v>517059</v>
      </c>
      <c r="E53" s="90">
        <f>'5-2. 30년 이상 건축물(시군구별) '!D53</f>
        <v>38758032.655397996</v>
      </c>
      <c r="F53" s="91">
        <f t="shared" si="0"/>
        <v>74.958626878940308</v>
      </c>
      <c r="G53" s="90">
        <f>'5-2. 30년 이상 건축물(시군구별) '!G53</f>
        <v>22026770.026000001</v>
      </c>
      <c r="H53" s="91">
        <f t="shared" si="1"/>
        <v>42.600109515548517</v>
      </c>
    </row>
    <row r="54" spans="2:8" ht="18" customHeight="1">
      <c r="B54" s="61" t="s">
        <v>993</v>
      </c>
      <c r="C54" s="61" t="s">
        <v>1049</v>
      </c>
      <c r="D54" s="89">
        <v>254659</v>
      </c>
      <c r="E54" s="90">
        <f>'5-2. 30년 이상 건축물(시군구별) '!D54</f>
        <v>23651581.1998</v>
      </c>
      <c r="F54" s="91">
        <f t="shared" si="0"/>
        <v>92.87549703642911</v>
      </c>
      <c r="G54" s="90">
        <f>'5-2. 30년 이상 건축물(시군구별) '!G54</f>
        <v>10324528.3862</v>
      </c>
      <c r="H54" s="91">
        <f t="shared" si="1"/>
        <v>40.54256235279334</v>
      </c>
    </row>
    <row r="55" spans="2:8" ht="18" customHeight="1">
      <c r="B55" s="61" t="s">
        <v>1273</v>
      </c>
      <c r="C55" s="61" t="s">
        <v>1198</v>
      </c>
      <c r="D55" s="89">
        <v>22452</v>
      </c>
      <c r="E55" s="90">
        <f>'5-2. 30년 이상 건축물(시군구별) '!D55</f>
        <v>2865875.7765000002</v>
      </c>
      <c r="F55" s="91">
        <f t="shared" si="0"/>
        <v>127.64456513896313</v>
      </c>
      <c r="G55" s="90">
        <f>'5-2. 30년 이상 건축물(시군구별) '!G55</f>
        <v>910622.11800000002</v>
      </c>
      <c r="H55" s="91">
        <f t="shared" si="1"/>
        <v>40.558619187600215</v>
      </c>
    </row>
    <row r="56" spans="2:8" ht="18" customHeight="1">
      <c r="B56" s="61" t="s">
        <v>994</v>
      </c>
      <c r="C56" s="61" t="s">
        <v>1009</v>
      </c>
      <c r="D56" s="89">
        <v>176467</v>
      </c>
      <c r="E56" s="90">
        <f>'5-2. 30년 이상 건축물(시군구별) '!D56</f>
        <v>29065734.006450001</v>
      </c>
      <c r="F56" s="91">
        <f t="shared" si="0"/>
        <v>164.70917512311084</v>
      </c>
      <c r="G56" s="90">
        <f>'5-2. 30년 이상 건축물(시군구별) '!G56</f>
        <v>6866397.05975</v>
      </c>
      <c r="H56" s="91">
        <f t="shared" si="1"/>
        <v>38.910374516198495</v>
      </c>
    </row>
    <row r="57" spans="2:8" ht="18" customHeight="1">
      <c r="B57" s="61" t="s">
        <v>994</v>
      </c>
      <c r="C57" s="61" t="s">
        <v>1034</v>
      </c>
      <c r="D57" s="89">
        <v>56477</v>
      </c>
      <c r="E57" s="90">
        <f>'5-2. 30년 이상 건축물(시군구별) '!D57</f>
        <v>5036916.8158</v>
      </c>
      <c r="F57" s="91">
        <f t="shared" si="0"/>
        <v>89.185275701613051</v>
      </c>
      <c r="G57" s="90">
        <f>'5-2. 30년 이상 건축물(시군구별) '!G57</f>
        <v>2111509.693</v>
      </c>
      <c r="H57" s="91">
        <f t="shared" si="1"/>
        <v>37.387072489686069</v>
      </c>
    </row>
    <row r="58" spans="2:8" ht="18" customHeight="1">
      <c r="B58" s="61" t="s">
        <v>994</v>
      </c>
      <c r="C58" s="61" t="s">
        <v>1050</v>
      </c>
      <c r="D58" s="89">
        <v>417578</v>
      </c>
      <c r="E58" s="90">
        <f>'5-2. 30년 이상 건축물(시군구별) '!D58</f>
        <v>26003344.4804</v>
      </c>
      <c r="F58" s="91">
        <f t="shared" si="0"/>
        <v>62.271825815536261</v>
      </c>
      <c r="G58" s="90">
        <f>'5-2. 30년 이상 건축물(시군구별) '!G58</f>
        <v>14221252.502</v>
      </c>
      <c r="H58" s="91">
        <f t="shared" si="1"/>
        <v>34.056517589528184</v>
      </c>
    </row>
    <row r="59" spans="2:8" ht="18" customHeight="1">
      <c r="B59" s="61" t="s">
        <v>994</v>
      </c>
      <c r="C59" s="61" t="s">
        <v>1051</v>
      </c>
      <c r="D59" s="89">
        <v>409437</v>
      </c>
      <c r="E59" s="90">
        <f>'5-2. 30년 이상 건축물(시군구별) '!D59</f>
        <v>34972566.159199998</v>
      </c>
      <c r="F59" s="91">
        <f t="shared" si="0"/>
        <v>85.416232922769552</v>
      </c>
      <c r="G59" s="90">
        <f>'5-2. 30년 이상 건축물(시군구별) '!G59</f>
        <v>16645952.4793</v>
      </c>
      <c r="H59" s="91">
        <f t="shared" si="1"/>
        <v>40.655711328727008</v>
      </c>
    </row>
    <row r="60" spans="2:8" ht="18" customHeight="1">
      <c r="B60" s="61" t="s">
        <v>994</v>
      </c>
      <c r="C60" s="61" t="s">
        <v>1052</v>
      </c>
      <c r="D60" s="89">
        <v>480147</v>
      </c>
      <c r="E60" s="90">
        <f>'5-2. 30년 이상 건축물(시군구별) '!D60</f>
        <v>38343481.0502</v>
      </c>
      <c r="F60" s="91">
        <f t="shared" si="0"/>
        <v>79.857795737971912</v>
      </c>
      <c r="G60" s="90">
        <f>'5-2. 30년 이상 건축물(시군구별) '!G60</f>
        <v>18247932.423</v>
      </c>
      <c r="H60" s="91">
        <f t="shared" si="1"/>
        <v>38.004886884641579</v>
      </c>
    </row>
    <row r="61" spans="2:8" ht="18" customHeight="1">
      <c r="B61" s="61" t="s">
        <v>994</v>
      </c>
      <c r="C61" s="61" t="s">
        <v>1053</v>
      </c>
      <c r="D61" s="89">
        <v>490442</v>
      </c>
      <c r="E61" s="90">
        <f>'5-2. 30년 이상 건축물(시군구별) '!D61</f>
        <v>29529760.159899998</v>
      </c>
      <c r="F61" s="91">
        <f t="shared" si="0"/>
        <v>60.210504320388544</v>
      </c>
      <c r="G61" s="90">
        <f>'5-2. 30년 이상 건축물(시군구별) '!G61</f>
        <v>16280595.805299999</v>
      </c>
      <c r="H61" s="91">
        <f t="shared" si="1"/>
        <v>33.195761793035665</v>
      </c>
    </row>
    <row r="62" spans="2:8" ht="18" customHeight="1">
      <c r="B62" s="61" t="s">
        <v>994</v>
      </c>
      <c r="C62" s="61" t="s">
        <v>1054</v>
      </c>
      <c r="D62" s="89">
        <v>277721</v>
      </c>
      <c r="E62" s="90">
        <f>'5-2. 30년 이상 건축물(시군구별) '!D62</f>
        <v>15674482.186699999</v>
      </c>
      <c r="F62" s="91">
        <f t="shared" si="0"/>
        <v>56.439672141105639</v>
      </c>
      <c r="G62" s="90">
        <f>'5-2. 30년 이상 건축물(시군구별) '!G62</f>
        <v>9147655.0518999994</v>
      </c>
      <c r="H62" s="91">
        <f t="shared" si="1"/>
        <v>32.938290773474094</v>
      </c>
    </row>
    <row r="63" spans="2:8" ht="18" customHeight="1">
      <c r="B63" s="61" t="s">
        <v>994</v>
      </c>
      <c r="C63" s="61" t="s">
        <v>1033</v>
      </c>
      <c r="D63" s="89">
        <v>654358</v>
      </c>
      <c r="E63" s="90">
        <f>'5-2. 30년 이상 건축물(시군구별) '!D63</f>
        <v>51580738.660300002</v>
      </c>
      <c r="F63" s="91">
        <f t="shared" si="0"/>
        <v>78.826481314968262</v>
      </c>
      <c r="G63" s="90">
        <f>'5-2. 30년 이상 건축물(시군구별) '!G63</f>
        <v>24354772.756200001</v>
      </c>
      <c r="H63" s="91">
        <f t="shared" si="1"/>
        <v>37.219339805121969</v>
      </c>
    </row>
    <row r="64" spans="2:8" ht="18" customHeight="1">
      <c r="B64" s="61" t="s">
        <v>994</v>
      </c>
      <c r="C64" s="61" t="s">
        <v>1055</v>
      </c>
      <c r="D64" s="89">
        <v>69698</v>
      </c>
      <c r="E64" s="90">
        <f>'5-2. 30년 이상 건축물(시군구별) '!D64</f>
        <v>7615010.3265000004</v>
      </c>
      <c r="F64" s="91">
        <f t="shared" si="0"/>
        <v>109.25722870814084</v>
      </c>
      <c r="G64" s="90">
        <f>'5-2. 30년 이상 건축물(시군구별) '!G64</f>
        <v>3472517.9838</v>
      </c>
      <c r="H64" s="91">
        <f t="shared" si="1"/>
        <v>49.822347611122268</v>
      </c>
    </row>
    <row r="65" spans="2:8" ht="18" customHeight="1">
      <c r="B65" s="61" t="s">
        <v>994</v>
      </c>
      <c r="C65" s="61" t="s">
        <v>1056</v>
      </c>
      <c r="D65" s="89">
        <v>19636</v>
      </c>
      <c r="E65" s="90">
        <f>'5-2. 30년 이상 건축물(시군구별) '!D65</f>
        <v>2303664.7818999998</v>
      </c>
      <c r="F65" s="91">
        <f t="shared" si="0"/>
        <v>117.31843460480749</v>
      </c>
      <c r="G65" s="90">
        <f>'5-2. 30년 이상 건축물(시군구별) '!G65</f>
        <v>853669.36419999995</v>
      </c>
      <c r="H65" s="91">
        <f t="shared" si="1"/>
        <v>43.474707893664693</v>
      </c>
    </row>
    <row r="66" spans="2:8" ht="18" customHeight="1">
      <c r="B66" s="61" t="s">
        <v>995</v>
      </c>
      <c r="C66" s="61" t="s">
        <v>1034</v>
      </c>
      <c r="D66" s="89">
        <v>104888</v>
      </c>
      <c r="E66" s="90">
        <f>'5-2. 30년 이상 건축물(시군구별) '!D66</f>
        <v>10044440.3805</v>
      </c>
      <c r="F66" s="91">
        <f t="shared" si="0"/>
        <v>95.763484674128591</v>
      </c>
      <c r="G66" s="90">
        <f>'5-2. 30년 이상 건축물(시군구별) '!G66</f>
        <v>4756467.7758999998</v>
      </c>
      <c r="H66" s="91">
        <f t="shared" si="1"/>
        <v>45.348064372473495</v>
      </c>
    </row>
    <row r="67" spans="2:8" ht="18" customHeight="1">
      <c r="B67" s="61" t="s">
        <v>995</v>
      </c>
      <c r="C67" s="61" t="s">
        <v>1033</v>
      </c>
      <c r="D67" s="89">
        <v>275063</v>
      </c>
      <c r="E67" s="90">
        <f>'5-2. 30년 이상 건축물(시군구별) '!D67</f>
        <v>21805055.012699999</v>
      </c>
      <c r="F67" s="91">
        <f t="shared" si="0"/>
        <v>79.272948425269846</v>
      </c>
      <c r="G67" s="90">
        <f>'5-2. 30년 이상 건축물(시군구별) '!G67</f>
        <v>12408991.612199999</v>
      </c>
      <c r="H67" s="91">
        <f t="shared" si="1"/>
        <v>45.1132708223207</v>
      </c>
    </row>
    <row r="68" spans="2:8" ht="18" customHeight="1">
      <c r="B68" s="61" t="s">
        <v>995</v>
      </c>
      <c r="C68" s="61" t="s">
        <v>1038</v>
      </c>
      <c r="D68" s="89">
        <v>207596</v>
      </c>
      <c r="E68" s="90">
        <f>'5-2. 30년 이상 건축물(시군구별) '!D68</f>
        <v>16149559.655300001</v>
      </c>
      <c r="F68" s="91">
        <f t="shared" si="0"/>
        <v>77.793212081639339</v>
      </c>
      <c r="G68" s="90">
        <f>'5-2. 30년 이상 건축물(시군구별) '!G68</f>
        <v>10267597.058700001</v>
      </c>
      <c r="H68" s="91">
        <f t="shared" si="1"/>
        <v>49.459512990134691</v>
      </c>
    </row>
    <row r="69" spans="2:8" ht="18" customHeight="1">
      <c r="B69" s="61" t="s">
        <v>995</v>
      </c>
      <c r="C69" s="61" t="s">
        <v>1039</v>
      </c>
      <c r="D69" s="89">
        <v>416862</v>
      </c>
      <c r="E69" s="90">
        <f>'5-2. 30년 이상 건축물(시군구별) '!D69</f>
        <v>30397983.839600001</v>
      </c>
      <c r="F69" s="91">
        <f t="shared" si="0"/>
        <v>72.920975861556101</v>
      </c>
      <c r="G69" s="90">
        <f>'5-2. 30년 이상 건축물(시군구별) '!G69</f>
        <v>17921507.443500001</v>
      </c>
      <c r="H69" s="91">
        <f t="shared" si="1"/>
        <v>42.991463466326991</v>
      </c>
    </row>
    <row r="70" spans="2:8" ht="18" customHeight="1">
      <c r="B70" s="61" t="s">
        <v>995</v>
      </c>
      <c r="C70" s="61" t="s">
        <v>1057</v>
      </c>
      <c r="D70" s="89">
        <v>387604</v>
      </c>
      <c r="E70" s="90">
        <f>'5-2. 30년 이상 건축물(시군구별) '!D70</f>
        <v>34742466.407499999</v>
      </c>
      <c r="F70" s="91">
        <f t="shared" si="0"/>
        <v>89.633921237912915</v>
      </c>
      <c r="G70" s="90">
        <f>'5-2. 30년 이상 건축물(시군구별) '!G70</f>
        <v>16560589.3598</v>
      </c>
      <c r="H70" s="91">
        <f t="shared" si="1"/>
        <v>42.725537816431199</v>
      </c>
    </row>
    <row r="71" spans="2:8" ht="18" customHeight="1">
      <c r="B71" s="61" t="s">
        <v>996</v>
      </c>
      <c r="C71" s="61" t="s">
        <v>1034</v>
      </c>
      <c r="D71" s="89">
        <v>218664</v>
      </c>
      <c r="E71" s="90">
        <f>'5-2. 30년 이상 건축물(시군구별) '!D71</f>
        <v>15135040.953</v>
      </c>
      <c r="F71" s="91">
        <f t="shared" ref="F71:F136" si="2">E71/$D71</f>
        <v>69.215970406651294</v>
      </c>
      <c r="G71" s="90">
        <f>'5-2. 30년 이상 건축물(시군구별) '!G71</f>
        <v>8880810.7050000001</v>
      </c>
      <c r="H71" s="91">
        <f t="shared" ref="H71:H136" si="3">G71/$D71</f>
        <v>40.613958882120514</v>
      </c>
    </row>
    <row r="72" spans="2:8" ht="18" customHeight="1">
      <c r="B72" s="61" t="s">
        <v>996</v>
      </c>
      <c r="C72" s="61" t="s">
        <v>1009</v>
      </c>
      <c r="D72" s="89">
        <v>225645</v>
      </c>
      <c r="E72" s="90">
        <f>'5-2. 30년 이상 건축물(시군구별) '!D72</f>
        <v>15954919.3004</v>
      </c>
      <c r="F72" s="91">
        <f t="shared" si="2"/>
        <v>70.708056018967852</v>
      </c>
      <c r="G72" s="90">
        <f>'5-2. 30년 이상 건축물(시군구별) '!G72</f>
        <v>9408471.3745000008</v>
      </c>
      <c r="H72" s="91">
        <f t="shared" si="3"/>
        <v>41.695900084203068</v>
      </c>
    </row>
    <row r="73" spans="2:8" ht="18" customHeight="1">
      <c r="B73" s="61" t="s">
        <v>996</v>
      </c>
      <c r="C73" s="61" t="s">
        <v>1033</v>
      </c>
      <c r="D73" s="89">
        <v>463351</v>
      </c>
      <c r="E73" s="90">
        <f>'5-2. 30년 이상 건축물(시군구별) '!D73</f>
        <v>35330967.968699999</v>
      </c>
      <c r="F73" s="91">
        <f t="shared" si="2"/>
        <v>76.2509802907515</v>
      </c>
      <c r="G73" s="90">
        <f>'5-2. 30년 이상 건축물(시군구별) '!G73</f>
        <v>17562403.5515</v>
      </c>
      <c r="H73" s="91">
        <f t="shared" si="3"/>
        <v>37.90302287358827</v>
      </c>
    </row>
    <row r="74" spans="2:8" ht="18" customHeight="1">
      <c r="B74" s="61" t="s">
        <v>996</v>
      </c>
      <c r="C74" s="61" t="s">
        <v>1058</v>
      </c>
      <c r="D74" s="89">
        <v>367534</v>
      </c>
      <c r="E74" s="90">
        <f>'5-2. 30년 이상 건축물(시군구별) '!D74</f>
        <v>37543134.828649998</v>
      </c>
      <c r="F74" s="91">
        <f t="shared" si="2"/>
        <v>102.14873951430343</v>
      </c>
      <c r="G74" s="90">
        <f>'5-2. 30년 이상 건축물(시군구별) '!G74</f>
        <v>16408890.259299999</v>
      </c>
      <c r="H74" s="91">
        <f t="shared" si="3"/>
        <v>44.645911015851595</v>
      </c>
    </row>
    <row r="75" spans="2:8" ht="18" customHeight="1">
      <c r="B75" s="61" t="s">
        <v>996</v>
      </c>
      <c r="C75" s="61" t="s">
        <v>1059</v>
      </c>
      <c r="D75" s="89">
        <v>165535</v>
      </c>
      <c r="E75" s="90">
        <f>'5-2. 30년 이상 건축물(시군구별) '!D75</f>
        <v>15466116.2062</v>
      </c>
      <c r="F75" s="91">
        <f t="shared" si="2"/>
        <v>93.431094367958437</v>
      </c>
      <c r="G75" s="90">
        <f>'5-2. 30년 이상 건축물(시군구별) '!G75</f>
        <v>6712165.2758999998</v>
      </c>
      <c r="H75" s="91">
        <f t="shared" si="3"/>
        <v>40.548314712296495</v>
      </c>
    </row>
    <row r="76" spans="2:8" ht="18" customHeight="1">
      <c r="B76" s="61" t="s">
        <v>997</v>
      </c>
      <c r="C76" s="61" t="s">
        <v>1009</v>
      </c>
      <c r="D76" s="89">
        <v>204169</v>
      </c>
      <c r="E76" s="90">
        <f>'5-2. 30년 이상 건축물(시군구별) '!D76</f>
        <v>13081379.094000001</v>
      </c>
      <c r="F76" s="91">
        <f t="shared" si="2"/>
        <v>64.07132862481572</v>
      </c>
      <c r="G76" s="90">
        <f>'5-2. 30년 이상 건축물(시군구별) '!G76</f>
        <v>8498340.8813000005</v>
      </c>
      <c r="H76" s="91">
        <f t="shared" si="3"/>
        <v>41.624051062110311</v>
      </c>
    </row>
    <row r="77" spans="2:8" ht="18" customHeight="1">
      <c r="B77" s="61" t="s">
        <v>997</v>
      </c>
      <c r="C77" s="61" t="s">
        <v>1038</v>
      </c>
      <c r="D77" s="89">
        <v>304128</v>
      </c>
      <c r="E77" s="90">
        <f>'5-2. 30년 이상 건축물(시군구별) '!D77</f>
        <v>29246792.476360001</v>
      </c>
      <c r="F77" s="91">
        <f t="shared" si="2"/>
        <v>96.166063224563345</v>
      </c>
      <c r="G77" s="90">
        <f>'5-2. 30년 이상 건축물(시군구별) '!G77</f>
        <v>12671071.39876</v>
      </c>
      <c r="H77" s="91">
        <f t="shared" si="3"/>
        <v>41.663613342934553</v>
      </c>
    </row>
    <row r="78" spans="2:8" ht="18" customHeight="1">
      <c r="B78" s="61" t="s">
        <v>997</v>
      </c>
      <c r="C78" s="61" t="s">
        <v>1034</v>
      </c>
      <c r="D78" s="89">
        <v>149257</v>
      </c>
      <c r="E78" s="90">
        <f>'5-2. 30년 이상 건축물(시군구별) '!D78</f>
        <v>11633851.374749999</v>
      </c>
      <c r="F78" s="91">
        <f t="shared" si="2"/>
        <v>77.945097213196021</v>
      </c>
      <c r="G78" s="90">
        <f>'5-2. 30년 이상 건축물(시군구별) '!G78</f>
        <v>6065552.4872000003</v>
      </c>
      <c r="H78" s="91">
        <f t="shared" si="3"/>
        <v>40.638311685214099</v>
      </c>
    </row>
    <row r="79" spans="2:8" ht="18" customHeight="1">
      <c r="B79" s="61" t="s">
        <v>997</v>
      </c>
      <c r="C79" s="61" t="s">
        <v>1039</v>
      </c>
      <c r="D79" s="89">
        <v>215220</v>
      </c>
      <c r="E79" s="90">
        <f>'5-2. 30년 이상 건축물(시군구별) '!D79</f>
        <v>18431564.287</v>
      </c>
      <c r="F79" s="91">
        <f t="shared" si="2"/>
        <v>85.640573771025004</v>
      </c>
      <c r="G79" s="90">
        <f>'5-2. 30년 이상 건축물(시군구별) '!G79</f>
        <v>8865867.6272999998</v>
      </c>
      <c r="H79" s="91">
        <f t="shared" si="3"/>
        <v>41.194441163925283</v>
      </c>
    </row>
    <row r="80" spans="2:8" ht="18" customHeight="1">
      <c r="B80" s="61" t="s">
        <v>997</v>
      </c>
      <c r="C80" s="61" t="s">
        <v>1060</v>
      </c>
      <c r="D80" s="89">
        <v>219174</v>
      </c>
      <c r="E80" s="90">
        <f>'5-2. 30년 이상 건축물(시군구별) '!D80</f>
        <v>24932800.402100001</v>
      </c>
      <c r="F80" s="91">
        <f t="shared" si="2"/>
        <v>113.75802057771452</v>
      </c>
      <c r="G80" s="90">
        <f>'5-2. 30년 이상 건축물(시군구별) '!G80</f>
        <v>9185276.4083999991</v>
      </c>
      <c r="H80" s="91">
        <f t="shared" si="3"/>
        <v>41.908604161077498</v>
      </c>
    </row>
    <row r="81" spans="2:8" ht="18" customHeight="1">
      <c r="B81" s="61" t="s">
        <v>998</v>
      </c>
      <c r="C81" s="61"/>
      <c r="D81" s="89">
        <v>391965</v>
      </c>
      <c r="E81" s="90">
        <f>'5-2. 30년 이상 건축물(시군구별) '!D81</f>
        <v>33362899.539700001</v>
      </c>
      <c r="F81" s="91">
        <f t="shared" si="2"/>
        <v>85.117037336752006</v>
      </c>
      <c r="G81" s="90">
        <f>'5-2. 30년 이상 건축물(시군구별) '!G81</f>
        <v>16636636.4036</v>
      </c>
      <c r="H81" s="91">
        <f t="shared" si="3"/>
        <v>42.444188648476263</v>
      </c>
    </row>
    <row r="82" spans="2:8" ht="18" customHeight="1">
      <c r="B82" s="61" t="s">
        <v>999</v>
      </c>
      <c r="C82" s="61" t="s">
        <v>1061</v>
      </c>
      <c r="D82" s="89">
        <v>271136</v>
      </c>
      <c r="E82" s="90">
        <f>'5-2. 30년 이상 건축물(시군구별) '!D82</f>
        <v>14637302.549699999</v>
      </c>
      <c r="F82" s="91">
        <f t="shared" si="2"/>
        <v>53.985094379573347</v>
      </c>
      <c r="G82" s="90">
        <f>'5-2. 30년 이상 건축물(시군구별) '!G82</f>
        <v>9358260.7152999993</v>
      </c>
      <c r="H82" s="91">
        <f t="shared" si="3"/>
        <v>34.515006178818005</v>
      </c>
    </row>
    <row r="83" spans="2:8" ht="18" customHeight="1">
      <c r="B83" s="61" t="s">
        <v>999</v>
      </c>
      <c r="C83" s="61" t="s">
        <v>1062</v>
      </c>
      <c r="D83" s="89">
        <v>361064</v>
      </c>
      <c r="E83" s="90">
        <f>'5-2. 30년 이상 건축물(시군구별) '!D83</f>
        <v>23458814.832600001</v>
      </c>
      <c r="F83" s="91">
        <f t="shared" si="2"/>
        <v>64.971348106152931</v>
      </c>
      <c r="G83" s="90">
        <f>'5-2. 30년 이상 건축물(시군구별) '!G83</f>
        <v>13480049.9122</v>
      </c>
      <c r="H83" s="91">
        <f t="shared" si="3"/>
        <v>37.334239669975403</v>
      </c>
    </row>
    <row r="84" spans="2:8" ht="18" customHeight="1">
      <c r="B84" s="61" t="s">
        <v>999</v>
      </c>
      <c r="C84" s="61" t="s">
        <v>1063</v>
      </c>
      <c r="D84" s="89">
        <v>191822</v>
      </c>
      <c r="E84" s="90">
        <f>'5-2. 30년 이상 건축물(시군구별) '!D84</f>
        <v>14101557.649499999</v>
      </c>
      <c r="F84" s="91">
        <f t="shared" si="2"/>
        <v>73.513766145176248</v>
      </c>
      <c r="G84" s="90">
        <f>'5-2. 30년 이상 건축물(시군구별) '!G84</f>
        <v>6856360.6557</v>
      </c>
      <c r="H84" s="91">
        <f t="shared" si="3"/>
        <v>35.743348811398064</v>
      </c>
    </row>
    <row r="85" spans="2:8" ht="18" customHeight="1">
      <c r="B85" s="61" t="s">
        <v>999</v>
      </c>
      <c r="C85" s="61" t="s">
        <v>1064</v>
      </c>
      <c r="D85" s="89">
        <v>362493</v>
      </c>
      <c r="E85" s="90">
        <f>'5-2. 30년 이상 건축물(시군구별) '!D85</f>
        <v>28454349.423799999</v>
      </c>
      <c r="F85" s="91">
        <f t="shared" si="2"/>
        <v>78.496272821268263</v>
      </c>
      <c r="G85" s="90">
        <f>'5-2. 30년 이상 건축물(시군구별) '!G85</f>
        <v>12804636.522600001</v>
      </c>
      <c r="H85" s="91">
        <f t="shared" si="3"/>
        <v>35.323817349852277</v>
      </c>
    </row>
    <row r="86" spans="2:8" ht="18" customHeight="1">
      <c r="B86" s="61" t="s">
        <v>999</v>
      </c>
      <c r="C86" s="61" t="s">
        <v>1065</v>
      </c>
      <c r="D86" s="89">
        <v>232389</v>
      </c>
      <c r="E86" s="90">
        <f>'5-2. 30년 이상 건축물(시군구별) '!D86</f>
        <v>14900328.331700001</v>
      </c>
      <c r="F86" s="91">
        <f t="shared" si="2"/>
        <v>64.118044880351491</v>
      </c>
      <c r="G86" s="90">
        <f>'5-2. 30년 이상 건축물(시군구별) '!G86</f>
        <v>7143096.2445</v>
      </c>
      <c r="H86" s="91">
        <f t="shared" si="3"/>
        <v>30.737669358274275</v>
      </c>
    </row>
    <row r="87" spans="2:8" ht="18" customHeight="1">
      <c r="B87" s="61" t="s">
        <v>999</v>
      </c>
      <c r="C87" s="61" t="s">
        <v>1066</v>
      </c>
      <c r="D87" s="89">
        <v>203572</v>
      </c>
      <c r="E87" s="90">
        <f>'5-2. 30년 이상 건축물(시군구별) '!D87</f>
        <v>12741270.786699999</v>
      </c>
      <c r="F87" s="91">
        <f t="shared" si="2"/>
        <v>62.588522914251463</v>
      </c>
      <c r="G87" s="90">
        <f>'5-2. 30년 이상 건축물(시군구별) '!G87</f>
        <v>5919691.1769000003</v>
      </c>
      <c r="H87" s="91">
        <f t="shared" si="3"/>
        <v>29.07910310307901</v>
      </c>
    </row>
    <row r="88" spans="2:8" ht="18" customHeight="1">
      <c r="B88" s="61" t="s">
        <v>999</v>
      </c>
      <c r="C88" s="61" t="s">
        <v>1067</v>
      </c>
      <c r="D88" s="89">
        <v>469833</v>
      </c>
      <c r="E88" s="90">
        <f>'5-2. 30년 이상 건축물(시군구별) '!D88</f>
        <v>64144611.071099997</v>
      </c>
      <c r="F88" s="91">
        <f t="shared" si="2"/>
        <v>136.52640634246634</v>
      </c>
      <c r="G88" s="90">
        <f>'5-2. 30년 이상 건축물(시군구별) '!G88</f>
        <v>22715094.125599999</v>
      </c>
      <c r="H88" s="91">
        <f t="shared" si="3"/>
        <v>48.347166175215449</v>
      </c>
    </row>
    <row r="89" spans="2:8" ht="18" customHeight="1">
      <c r="B89" s="61" t="s">
        <v>999</v>
      </c>
      <c r="C89" s="61" t="s">
        <v>1068</v>
      </c>
      <c r="D89" s="89">
        <v>461572</v>
      </c>
      <c r="E89" s="90">
        <f>'5-2. 30년 이상 건축물(시군구별) '!D89</f>
        <v>26312286.678800002</v>
      </c>
      <c r="F89" s="91">
        <f t="shared" si="2"/>
        <v>57.005812048391157</v>
      </c>
      <c r="G89" s="90">
        <f>'5-2. 30년 이상 건축물(시군구별) '!G89</f>
        <v>15921263.550100001</v>
      </c>
      <c r="H89" s="91">
        <f t="shared" si="3"/>
        <v>34.49356449286352</v>
      </c>
    </row>
    <row r="90" spans="2:8" ht="18" customHeight="1">
      <c r="B90" s="61" t="s">
        <v>999</v>
      </c>
      <c r="C90" s="61" t="s">
        <v>1069</v>
      </c>
      <c r="D90" s="89">
        <v>233749</v>
      </c>
      <c r="E90" s="90">
        <f>'5-2. 30년 이상 건축물(시군구별) '!D90</f>
        <v>13615693.6481</v>
      </c>
      <c r="F90" s="91">
        <f t="shared" si="2"/>
        <v>58.249205977779582</v>
      </c>
      <c r="G90" s="90">
        <f>'5-2. 30년 이상 건축물(시군구별) '!G90</f>
        <v>7022285.7022000002</v>
      </c>
      <c r="H90" s="91">
        <f t="shared" si="3"/>
        <v>30.041992488524016</v>
      </c>
    </row>
    <row r="91" spans="2:8" ht="18" customHeight="1">
      <c r="B91" s="61" t="s">
        <v>999</v>
      </c>
      <c r="C91" s="61" t="s">
        <v>1070</v>
      </c>
      <c r="D91" s="89">
        <v>329530</v>
      </c>
      <c r="E91" s="90">
        <f>'5-2. 30년 이상 건축물(시군구별) '!D91</f>
        <v>22281727.833299998</v>
      </c>
      <c r="F91" s="91">
        <f t="shared" si="2"/>
        <v>67.6166899320244</v>
      </c>
      <c r="G91" s="90">
        <f>'5-2. 30년 이상 건축물(시군구별) '!G91</f>
        <v>10415488.739</v>
      </c>
      <c r="H91" s="91">
        <f t="shared" si="3"/>
        <v>31.607103265256576</v>
      </c>
    </row>
    <row r="92" spans="2:8" ht="18" customHeight="1">
      <c r="B92" s="61" t="s">
        <v>999</v>
      </c>
      <c r="C92" s="61" t="s">
        <v>1450</v>
      </c>
      <c r="D92" s="89">
        <v>384561</v>
      </c>
      <c r="E92" s="90">
        <f>'5-2. 30년 이상 건축물(시군구별) '!D92</f>
        <v>33116222.04524</v>
      </c>
      <c r="F92" s="91">
        <f t="shared" si="2"/>
        <v>86.114353887263661</v>
      </c>
      <c r="G92" s="90">
        <f>'5-2. 30년 이상 건축물(시군구별) '!G92</f>
        <v>13695218.032199999</v>
      </c>
      <c r="H92" s="91">
        <f t="shared" si="3"/>
        <v>35.612602505714307</v>
      </c>
    </row>
    <row r="93" spans="2:8" ht="18" customHeight="1">
      <c r="B93" s="97" t="s">
        <v>999</v>
      </c>
      <c r="C93" s="97" t="s">
        <v>1451</v>
      </c>
      <c r="D93" s="89">
        <v>225458</v>
      </c>
      <c r="E93" s="90">
        <f>'5-2. 30년 이상 건축물(시군구별) '!D93</f>
        <v>12070224.839500001</v>
      </c>
      <c r="F93" s="91"/>
      <c r="G93" s="90">
        <f>'5-2. 30년 이상 건축물(시군구별) '!G93</f>
        <v>7842400.8419000003</v>
      </c>
      <c r="H93" s="91"/>
    </row>
    <row r="94" spans="2:8" ht="18" customHeight="1">
      <c r="B94" s="97" t="s">
        <v>999</v>
      </c>
      <c r="C94" s="97" t="s">
        <v>1452</v>
      </c>
      <c r="D94" s="89">
        <v>148777</v>
      </c>
      <c r="E94" s="90">
        <f>'5-2. 30년 이상 건축물(시군구별) '!D94</f>
        <v>10073172.2926</v>
      </c>
      <c r="F94" s="91"/>
      <c r="G94" s="90">
        <f>'5-2. 30년 이상 건축물(시군구별) '!G94</f>
        <v>4464117.8317</v>
      </c>
      <c r="H94" s="91"/>
    </row>
    <row r="95" spans="2:8" ht="18" customHeight="1">
      <c r="B95" s="61" t="s">
        <v>999</v>
      </c>
      <c r="C95" s="61" t="s">
        <v>1071</v>
      </c>
      <c r="D95" s="89">
        <v>293947</v>
      </c>
      <c r="E95" s="90">
        <f>'5-2. 30년 이상 건축물(시군구별) '!D95</f>
        <v>15972236.323000001</v>
      </c>
      <c r="F95" s="91">
        <f t="shared" si="2"/>
        <v>54.337129900968542</v>
      </c>
      <c r="G95" s="90">
        <f>'5-2. 30년 이상 건축물(시군구별) '!G95</f>
        <v>8765093.6305999998</v>
      </c>
      <c r="H95" s="91">
        <f t="shared" si="3"/>
        <v>29.818619106845791</v>
      </c>
    </row>
    <row r="96" spans="2:8" ht="18" customHeight="1">
      <c r="B96" s="61" t="s">
        <v>999</v>
      </c>
      <c r="C96" s="61" t="s">
        <v>1072</v>
      </c>
      <c r="D96" s="89">
        <v>610402</v>
      </c>
      <c r="E96" s="90">
        <f>'5-2. 30년 이상 건축물(시군구별) '!D96</f>
        <v>84379086.736760005</v>
      </c>
      <c r="F96" s="91">
        <f t="shared" si="2"/>
        <v>138.23527238895025</v>
      </c>
      <c r="G96" s="90">
        <f>'5-2. 30년 이상 건축물(시군구별) '!G96</f>
        <v>27255272.037780002</v>
      </c>
      <c r="H96" s="91">
        <f t="shared" si="3"/>
        <v>44.651347862195735</v>
      </c>
    </row>
    <row r="97" spans="2:8" ht="18" customHeight="1">
      <c r="B97" s="61" t="s">
        <v>999</v>
      </c>
      <c r="C97" s="61" t="s">
        <v>1073</v>
      </c>
      <c r="D97" s="89">
        <v>86438</v>
      </c>
      <c r="E97" s="90">
        <f>'5-2. 30년 이상 건축물(시군구별) '!D97</f>
        <v>6525619.5224000001</v>
      </c>
      <c r="F97" s="91">
        <f t="shared" si="2"/>
        <v>75.494799999999998</v>
      </c>
      <c r="G97" s="90">
        <f>'5-2. 30년 이상 건축물(시군구별) '!G97</f>
        <v>3552935.5628</v>
      </c>
      <c r="H97" s="91">
        <f t="shared" si="3"/>
        <v>41.103861297114697</v>
      </c>
    </row>
    <row r="98" spans="2:8" ht="18" customHeight="1">
      <c r="B98" s="61" t="s">
        <v>999</v>
      </c>
      <c r="C98" s="61" t="s">
        <v>1074</v>
      </c>
      <c r="D98" s="89">
        <v>322739</v>
      </c>
      <c r="E98" s="90">
        <f>'5-2. 30년 이상 건축물(시군구별) '!D98</f>
        <v>18482894.307599999</v>
      </c>
      <c r="F98" s="91">
        <f t="shared" si="2"/>
        <v>57.268859070642222</v>
      </c>
      <c r="G98" s="90">
        <f>'5-2. 30년 이상 건축물(시군구별) '!G98</f>
        <v>11532387.849199999</v>
      </c>
      <c r="H98" s="91">
        <f t="shared" si="3"/>
        <v>35.732861071020231</v>
      </c>
    </row>
    <row r="99" spans="2:8" ht="18" customHeight="1">
      <c r="B99" s="61" t="s">
        <v>999</v>
      </c>
      <c r="C99" s="61" t="s">
        <v>1075</v>
      </c>
      <c r="D99" s="89">
        <v>289769</v>
      </c>
      <c r="E99" s="90">
        <f>'5-2. 30년 이상 건축물(시군구별) '!D99</f>
        <v>33028638.671239998</v>
      </c>
      <c r="F99" s="91">
        <f t="shared" si="2"/>
        <v>113.98265056386293</v>
      </c>
      <c r="G99" s="90">
        <f>'5-2. 30년 이상 건축물(시군구별) '!G99</f>
        <v>10481256.59034</v>
      </c>
      <c r="H99" s="91">
        <f t="shared" si="3"/>
        <v>36.171076237761802</v>
      </c>
    </row>
    <row r="100" spans="2:8" ht="18" customHeight="1">
      <c r="B100" s="61" t="s">
        <v>999</v>
      </c>
      <c r="C100" s="61" t="s">
        <v>1076</v>
      </c>
      <c r="D100" s="89">
        <v>485546</v>
      </c>
      <c r="E100" s="90">
        <f>'5-2. 30년 이상 건축물(시군구별) '!D100</f>
        <v>31069996.48985</v>
      </c>
      <c r="F100" s="91">
        <f t="shared" si="2"/>
        <v>63.989810419301158</v>
      </c>
      <c r="G100" s="90">
        <f>'5-2. 30년 이상 건축물(시군구별) '!G100</f>
        <v>16378965.20145</v>
      </c>
      <c r="H100" s="91">
        <f t="shared" si="3"/>
        <v>33.733086466472791</v>
      </c>
    </row>
    <row r="101" spans="2:8" ht="18" customHeight="1">
      <c r="B101" s="61" t="s">
        <v>999</v>
      </c>
      <c r="C101" s="61" t="s">
        <v>1077</v>
      </c>
      <c r="D101" s="89">
        <v>296758</v>
      </c>
      <c r="E101" s="90">
        <f>'5-2. 30년 이상 건축물(시군구별) '!D101</f>
        <v>25013719.308899999</v>
      </c>
      <c r="F101" s="91">
        <f t="shared" si="2"/>
        <v>84.289957840732171</v>
      </c>
      <c r="G101" s="90">
        <f>'5-2. 30년 이상 건축물(시군구별) '!G101</f>
        <v>10547121.489499999</v>
      </c>
      <c r="H101" s="91">
        <f t="shared" si="3"/>
        <v>35.541153025360728</v>
      </c>
    </row>
    <row r="102" spans="2:8" ht="18" customHeight="1">
      <c r="B102" s="61" t="s">
        <v>999</v>
      </c>
      <c r="C102" s="61" t="s">
        <v>1078</v>
      </c>
      <c r="D102" s="89">
        <v>277777</v>
      </c>
      <c r="E102" s="90">
        <f>'5-2. 30년 이상 건축물(시군구별) '!D102</f>
        <v>17932074.3719</v>
      </c>
      <c r="F102" s="91">
        <f t="shared" si="2"/>
        <v>64.555648494655784</v>
      </c>
      <c r="G102" s="90">
        <f>'5-2. 30년 이상 건축물(시군구별) '!G102</f>
        <v>10275964.863399999</v>
      </c>
      <c r="H102" s="91">
        <f t="shared" si="3"/>
        <v>36.993577090255847</v>
      </c>
    </row>
    <row r="103" spans="2:8" ht="18" customHeight="1">
      <c r="B103" s="61" t="s">
        <v>999</v>
      </c>
      <c r="C103" s="61" t="s">
        <v>1079</v>
      </c>
      <c r="D103" s="89">
        <v>79908</v>
      </c>
      <c r="E103" s="90">
        <f>'5-2. 30년 이상 건축물(시군구별) '!D103</f>
        <v>6544544.8513000002</v>
      </c>
      <c r="F103" s="91">
        <f t="shared" si="2"/>
        <v>81.900996787555698</v>
      </c>
      <c r="G103" s="90">
        <f>'5-2. 30년 이상 건축물(시군구별) '!G103</f>
        <v>2852589.3821</v>
      </c>
      <c r="H103" s="91">
        <f t="shared" si="3"/>
        <v>35.698420459778745</v>
      </c>
    </row>
    <row r="104" spans="2:8" ht="18" customHeight="1">
      <c r="B104" s="61" t="s">
        <v>999</v>
      </c>
      <c r="C104" s="61" t="s">
        <v>1080</v>
      </c>
      <c r="D104" s="89">
        <v>186090</v>
      </c>
      <c r="E104" s="90">
        <f>'5-2. 30년 이상 건축물(시군구별) '!D104</f>
        <v>11994961.816</v>
      </c>
      <c r="F104" s="91">
        <f t="shared" si="2"/>
        <v>64.457852737922508</v>
      </c>
      <c r="G104" s="90">
        <f>'5-2. 30년 이상 건축물(시군구별) '!G104</f>
        <v>6084910.3448999999</v>
      </c>
      <c r="H104" s="91">
        <f t="shared" si="3"/>
        <v>32.698749771078511</v>
      </c>
    </row>
    <row r="105" spans="2:8" ht="18" customHeight="1">
      <c r="B105" s="61" t="s">
        <v>999</v>
      </c>
      <c r="C105" s="61" t="s">
        <v>1081</v>
      </c>
      <c r="D105" s="89">
        <v>729754</v>
      </c>
      <c r="E105" s="90">
        <f>'5-2. 30년 이상 건축물(시군구별) '!D105</f>
        <v>47842872.789150096</v>
      </c>
      <c r="F105" s="91">
        <f t="shared" si="2"/>
        <v>65.560274817472873</v>
      </c>
      <c r="G105" s="90">
        <f>'5-2. 30년 이상 건축물(시군구별) '!G105</f>
        <v>26999677.655999999</v>
      </c>
      <c r="H105" s="91">
        <f t="shared" si="3"/>
        <v>36.998327732359122</v>
      </c>
    </row>
    <row r="106" spans="2:8" ht="18" customHeight="1">
      <c r="B106" s="61" t="s">
        <v>999</v>
      </c>
      <c r="C106" s="61" t="s">
        <v>1082</v>
      </c>
      <c r="D106" s="89">
        <v>249410</v>
      </c>
      <c r="E106" s="90">
        <f>'5-2. 30년 이상 건축물(시군구별) '!D106</f>
        <v>17230308.079999998</v>
      </c>
      <c r="F106" s="91">
        <f t="shared" si="2"/>
        <v>69.084271200032063</v>
      </c>
      <c r="G106" s="90">
        <f>'5-2. 30년 이상 건축물(시군구별) '!G106</f>
        <v>9381934.5676000006</v>
      </c>
      <c r="H106" s="91">
        <f t="shared" si="3"/>
        <v>37.616513241650296</v>
      </c>
    </row>
    <row r="107" spans="2:8" ht="18" customHeight="1">
      <c r="B107" s="61" t="s">
        <v>999</v>
      </c>
      <c r="C107" s="61" t="s">
        <v>1083</v>
      </c>
      <c r="D107" s="89">
        <v>515032</v>
      </c>
      <c r="E107" s="90">
        <f>'5-2. 30년 이상 건축물(시군구별) '!D107</f>
        <v>45233331.776900001</v>
      </c>
      <c r="F107" s="91">
        <f t="shared" si="2"/>
        <v>87.826255022794697</v>
      </c>
      <c r="G107" s="90">
        <f>'5-2. 30년 이상 건축물(시군구별) '!G107</f>
        <v>21935958.248199999</v>
      </c>
      <c r="H107" s="91">
        <f t="shared" si="3"/>
        <v>42.59144722696842</v>
      </c>
    </row>
    <row r="108" spans="2:8" ht="18" customHeight="1">
      <c r="B108" s="61" t="s">
        <v>999</v>
      </c>
      <c r="C108" s="61" t="s">
        <v>1084</v>
      </c>
      <c r="D108" s="89">
        <v>251367</v>
      </c>
      <c r="E108" s="90">
        <f>'5-2. 30년 이상 건축물(시군구별) '!D108</f>
        <v>20634262.841699999</v>
      </c>
      <c r="F108" s="91">
        <f t="shared" si="2"/>
        <v>82.088193126782741</v>
      </c>
      <c r="G108" s="90">
        <f>'5-2. 30년 이상 건축물(시군구별) '!G108</f>
        <v>9910867.1029000003</v>
      </c>
      <c r="H108" s="91">
        <f t="shared" si="3"/>
        <v>39.427876781359529</v>
      </c>
    </row>
    <row r="109" spans="2:8" ht="18" customHeight="1">
      <c r="B109" s="61" t="s">
        <v>999</v>
      </c>
      <c r="C109" s="61" t="s">
        <v>1085</v>
      </c>
      <c r="D109" s="89">
        <v>160370</v>
      </c>
      <c r="E109" s="90">
        <f>'5-2. 30년 이상 건축물(시군구별) '!D109</f>
        <v>10547502.3421</v>
      </c>
      <c r="F109" s="91">
        <f t="shared" si="2"/>
        <v>65.769796982602728</v>
      </c>
      <c r="G109" s="90">
        <f>'5-2. 30년 이상 건축물(시군구별) '!G109</f>
        <v>5615165.7068999996</v>
      </c>
      <c r="H109" s="91">
        <f t="shared" si="3"/>
        <v>35.013816218120596</v>
      </c>
    </row>
    <row r="110" spans="2:8" ht="18" customHeight="1">
      <c r="B110" s="61" t="s">
        <v>999</v>
      </c>
      <c r="C110" s="61" t="s">
        <v>1086</v>
      </c>
      <c r="D110" s="89">
        <v>327939</v>
      </c>
      <c r="E110" s="90">
        <f>'5-2. 30년 이상 건축물(시군구별) '!D110</f>
        <v>23830335.824949998</v>
      </c>
      <c r="F110" s="91">
        <f t="shared" si="2"/>
        <v>72.666977166332757</v>
      </c>
      <c r="G110" s="90">
        <f>'5-2. 30년 이상 건축물(시군구별) '!G110</f>
        <v>11430680.655850001</v>
      </c>
      <c r="H110" s="91">
        <f t="shared" si="3"/>
        <v>34.856118533782201</v>
      </c>
    </row>
    <row r="111" spans="2:8" ht="18" customHeight="1">
      <c r="B111" s="61" t="s">
        <v>999</v>
      </c>
      <c r="C111" s="61" t="s">
        <v>1087</v>
      </c>
      <c r="D111" s="89">
        <v>282044</v>
      </c>
      <c r="E111" s="90">
        <f>'5-2. 30년 이상 건축물(시군구별) '!D111</f>
        <v>28762096.8792</v>
      </c>
      <c r="F111" s="91">
        <f t="shared" si="2"/>
        <v>101.97733998666875</v>
      </c>
      <c r="G111" s="90">
        <f>'5-2. 30년 이상 건축물(시군구별) '!G111</f>
        <v>10688033.679199999</v>
      </c>
      <c r="H111" s="91">
        <f t="shared" si="3"/>
        <v>37.894915967721346</v>
      </c>
    </row>
    <row r="112" spans="2:8" ht="18" customHeight="1">
      <c r="B112" s="61" t="s">
        <v>999</v>
      </c>
      <c r="C112" s="61" t="s">
        <v>1088</v>
      </c>
      <c r="D112" s="89">
        <v>435048</v>
      </c>
      <c r="E112" s="90">
        <f>'5-2. 30년 이상 건축물(시군구별) '!D112</f>
        <v>31577870.70346</v>
      </c>
      <c r="F112" s="91">
        <f t="shared" si="2"/>
        <v>72.584796857955908</v>
      </c>
      <c r="G112" s="90">
        <f>'5-2. 30년 이상 건축물(시군구별) '!G112</f>
        <v>17788846.674860001</v>
      </c>
      <c r="H112" s="91">
        <f t="shared" si="3"/>
        <v>40.889388469456243</v>
      </c>
    </row>
    <row r="113" spans="2:8" ht="18" customHeight="1">
      <c r="B113" s="61" t="s">
        <v>999</v>
      </c>
      <c r="C113" s="61" t="s">
        <v>1089</v>
      </c>
      <c r="D113" s="89">
        <v>374094</v>
      </c>
      <c r="E113" s="90">
        <f>'5-2. 30년 이상 건축물(시군구별) '!D113</f>
        <v>22077690.75</v>
      </c>
      <c r="F113" s="91">
        <f t="shared" si="2"/>
        <v>59.016425684453637</v>
      </c>
      <c r="G113" s="90">
        <f>'5-2. 30년 이상 건축물(시군구별) '!G113</f>
        <v>15800559.788450001</v>
      </c>
      <c r="H113" s="91">
        <f t="shared" si="3"/>
        <v>42.236870381374736</v>
      </c>
    </row>
    <row r="114" spans="2:8" ht="18" customHeight="1">
      <c r="B114" s="61" t="s">
        <v>999</v>
      </c>
      <c r="C114" s="61" t="s">
        <v>1090</v>
      </c>
      <c r="D114" s="89">
        <v>526005</v>
      </c>
      <c r="E114" s="90">
        <f>'5-2. 30년 이상 건축물(시군구별) '!D114</f>
        <v>46776683.7447</v>
      </c>
      <c r="F114" s="91">
        <f t="shared" si="2"/>
        <v>88.92821122365757</v>
      </c>
      <c r="G114" s="90">
        <f>'5-2. 30년 이상 건축물(시군구별) '!G114</f>
        <v>20184590.618799999</v>
      </c>
      <c r="H114" s="91">
        <f t="shared" si="3"/>
        <v>38.373381657588808</v>
      </c>
    </row>
    <row r="115" spans="2:8" ht="18" customHeight="1">
      <c r="B115" s="61" t="s">
        <v>999</v>
      </c>
      <c r="C115" s="61" t="s">
        <v>1091</v>
      </c>
      <c r="D115" s="89">
        <v>222967</v>
      </c>
      <c r="E115" s="90">
        <f>'5-2. 30년 이상 건축물(시군구별) '!D115</f>
        <v>30515080.973999999</v>
      </c>
      <c r="F115" s="91">
        <f t="shared" si="2"/>
        <v>136.85918083842003</v>
      </c>
      <c r="G115" s="90">
        <f>'5-2. 30년 이상 건축물(시군구별) '!G115</f>
        <v>8592818.8304999992</v>
      </c>
      <c r="H115" s="91">
        <f t="shared" si="3"/>
        <v>38.538522877824967</v>
      </c>
    </row>
    <row r="116" spans="2:8" ht="18" customHeight="1">
      <c r="B116" s="61" t="s">
        <v>999</v>
      </c>
      <c r="C116" s="61" t="s">
        <v>1092</v>
      </c>
      <c r="D116" s="89">
        <v>196592</v>
      </c>
      <c r="E116" s="90">
        <f>'5-2. 30년 이상 건축물(시군구별) '!D116</f>
        <v>28673095.663959</v>
      </c>
      <c r="F116" s="91">
        <f t="shared" si="2"/>
        <v>145.85077553490987</v>
      </c>
      <c r="G116" s="90">
        <f>'5-2. 30년 이상 건축물(시군구별) '!G116</f>
        <v>8403008.1714539994</v>
      </c>
      <c r="H116" s="91">
        <f t="shared" si="3"/>
        <v>42.743388192062746</v>
      </c>
    </row>
    <row r="117" spans="2:8" ht="18" customHeight="1">
      <c r="B117" s="61" t="s">
        <v>999</v>
      </c>
      <c r="C117" s="61" t="s">
        <v>1093</v>
      </c>
      <c r="D117" s="89">
        <v>484792</v>
      </c>
      <c r="E117" s="90">
        <f>'5-2. 30년 이상 건축물(시군구별) '!D117</f>
        <v>43108945.163199998</v>
      </c>
      <c r="F117" s="91">
        <f t="shared" si="2"/>
        <v>88.922558877209198</v>
      </c>
      <c r="G117" s="90">
        <f>'5-2. 30년 이상 건축물(시군구별) '!G117</f>
        <v>18304452.975400001</v>
      </c>
      <c r="H117" s="91">
        <f t="shared" si="3"/>
        <v>37.757332991055961</v>
      </c>
    </row>
    <row r="118" spans="2:8" ht="18" customHeight="1">
      <c r="B118" s="61" t="s">
        <v>999</v>
      </c>
      <c r="C118" s="61" t="s">
        <v>1094</v>
      </c>
      <c r="D118" s="89">
        <v>989969</v>
      </c>
      <c r="E118" s="90">
        <f>'5-2. 30년 이상 건축물(시군구별) '!D118</f>
        <v>100639050.3281</v>
      </c>
      <c r="F118" s="91">
        <f t="shared" si="2"/>
        <v>101.65878964704955</v>
      </c>
      <c r="G118" s="90">
        <f>'5-2. 30년 이상 건축물(시군구별) '!G118</f>
        <v>41271974.227600001</v>
      </c>
      <c r="H118" s="91">
        <f t="shared" si="3"/>
        <v>41.690168305876249</v>
      </c>
    </row>
    <row r="119" spans="2:8" ht="18" customHeight="1">
      <c r="B119" s="61" t="s">
        <v>999</v>
      </c>
      <c r="C119" s="61" t="s">
        <v>1095</v>
      </c>
      <c r="D119" s="89">
        <v>397346</v>
      </c>
      <c r="E119" s="90">
        <f>'5-2. 30년 이상 건축물(시군구별) '!D119</f>
        <v>30219338.201099999</v>
      </c>
      <c r="F119" s="91">
        <f t="shared" si="2"/>
        <v>76.052956871593011</v>
      </c>
      <c r="G119" s="90">
        <f>'5-2. 30년 이상 건축물(시군구별) '!G119</f>
        <v>14899801.537799999</v>
      </c>
      <c r="H119" s="91">
        <f t="shared" si="3"/>
        <v>37.498305098830741</v>
      </c>
    </row>
    <row r="120" spans="2:8" ht="18" customHeight="1">
      <c r="B120" s="61" t="s">
        <v>999</v>
      </c>
      <c r="C120" s="61" t="s">
        <v>1096</v>
      </c>
      <c r="D120" s="89">
        <v>296224</v>
      </c>
      <c r="E120" s="90">
        <f>'5-2. 30년 이상 건축물(시군구별) '!D120</f>
        <v>25366100.251949999</v>
      </c>
      <c r="F120" s="91">
        <f t="shared" si="2"/>
        <v>85.631482432044663</v>
      </c>
      <c r="G120" s="90">
        <f>'5-2. 30년 이상 건축물(시군구별) '!G120</f>
        <v>11763466.369750001</v>
      </c>
      <c r="H120" s="91">
        <f t="shared" si="3"/>
        <v>39.711388576718974</v>
      </c>
    </row>
    <row r="121" spans="2:8" ht="18" customHeight="1">
      <c r="B121" s="61" t="s">
        <v>999</v>
      </c>
      <c r="C121" s="61" t="s">
        <v>1097</v>
      </c>
      <c r="D121" s="89">
        <v>140452</v>
      </c>
      <c r="E121" s="90">
        <f>'5-2. 30년 이상 건축물(시군구별) '!D121</f>
        <v>22521051.5438</v>
      </c>
      <c r="F121" s="91">
        <f t="shared" si="2"/>
        <v>160.34696226326432</v>
      </c>
      <c r="G121" s="90">
        <f>'5-2. 30년 이상 건축물(시군구별) '!G121</f>
        <v>5277539.4796000002</v>
      </c>
      <c r="H121" s="91">
        <f t="shared" si="3"/>
        <v>37.575395719534079</v>
      </c>
    </row>
    <row r="122" spans="2:8" ht="18" customHeight="1">
      <c r="B122" s="61" t="s">
        <v>999</v>
      </c>
      <c r="C122" s="61" t="s">
        <v>1098</v>
      </c>
      <c r="D122" s="89">
        <v>114002</v>
      </c>
      <c r="E122" s="90">
        <f>'5-2. 30년 이상 건축물(시군구별) '!D122</f>
        <v>14907183.1141</v>
      </c>
      <c r="F122" s="91">
        <f t="shared" si="2"/>
        <v>130.76247008034946</v>
      </c>
      <c r="G122" s="90">
        <f>'5-2. 30년 이상 건축물(시군구별) '!G122</f>
        <v>5057921.2823999999</v>
      </c>
      <c r="H122" s="91">
        <f t="shared" si="3"/>
        <v>44.366952179786317</v>
      </c>
    </row>
    <row r="123" spans="2:8" ht="18" customHeight="1">
      <c r="B123" s="61" t="s">
        <v>999</v>
      </c>
      <c r="C123" s="61" t="s">
        <v>1099</v>
      </c>
      <c r="D123" s="89">
        <v>42340</v>
      </c>
      <c r="E123" s="90">
        <f>'5-2. 30년 이상 건축물(시군구별) '!D123</f>
        <v>5715681.3032</v>
      </c>
      <c r="F123" s="91">
        <f t="shared" si="2"/>
        <v>134.9948347472839</v>
      </c>
      <c r="G123" s="90">
        <f>'5-2. 30년 이상 건축물(시군구별) '!G123</f>
        <v>1572407.4332999999</v>
      </c>
      <c r="H123" s="91">
        <f t="shared" si="3"/>
        <v>37.137634230042508</v>
      </c>
    </row>
    <row r="124" spans="2:8" ht="18" customHeight="1">
      <c r="B124" s="61" t="s">
        <v>999</v>
      </c>
      <c r="C124" s="61" t="s">
        <v>1100</v>
      </c>
      <c r="D124" s="89">
        <v>62125</v>
      </c>
      <c r="E124" s="90">
        <f>'5-2. 30년 이상 건축물(시군구별) '!D124</f>
        <v>7635873.2825999996</v>
      </c>
      <c r="F124" s="91">
        <f t="shared" si="2"/>
        <v>122.91144116861166</v>
      </c>
      <c r="G124" s="90">
        <f>'5-2. 30년 이상 건축물(시군구별) '!G124</f>
        <v>3057237.2363</v>
      </c>
      <c r="H124" s="91">
        <f t="shared" si="3"/>
        <v>49.211062153722331</v>
      </c>
    </row>
    <row r="125" spans="2:8" ht="18" customHeight="1">
      <c r="B125" s="61" t="s">
        <v>999</v>
      </c>
      <c r="C125" s="61" t="s">
        <v>1101</v>
      </c>
      <c r="D125" s="89">
        <v>126933</v>
      </c>
      <c r="E125" s="90">
        <f>'5-2. 30년 이상 건축물(시군구별) '!D125</f>
        <v>12013316.503599999</v>
      </c>
      <c r="F125" s="91">
        <f t="shared" si="2"/>
        <v>94.642973092891523</v>
      </c>
      <c r="G125" s="90">
        <f>'5-2. 30년 이상 건축물(시군구별) '!G125</f>
        <v>6321550.409</v>
      </c>
      <c r="H125" s="91">
        <f t="shared" si="3"/>
        <v>49.802261106252907</v>
      </c>
    </row>
    <row r="126" spans="2:8" ht="18" customHeight="1">
      <c r="B126" s="61" t="s">
        <v>1000</v>
      </c>
      <c r="C126" s="61" t="s">
        <v>1102</v>
      </c>
      <c r="D126" s="89">
        <v>285234</v>
      </c>
      <c r="E126" s="90">
        <f>'5-2. 30년 이상 건축물(시군구별) '!D126</f>
        <v>23426022.992800001</v>
      </c>
      <c r="F126" s="91">
        <f t="shared" si="2"/>
        <v>82.129139558397668</v>
      </c>
      <c r="G126" s="90">
        <f>'5-2. 30년 이상 건축물(시군구별) '!G126</f>
        <v>12507375.562000001</v>
      </c>
      <c r="H126" s="91">
        <f t="shared" si="3"/>
        <v>43.849525519398114</v>
      </c>
    </row>
    <row r="127" spans="2:8" ht="18" customHeight="1">
      <c r="B127" s="61" t="s">
        <v>1000</v>
      </c>
      <c r="C127" s="61" t="s">
        <v>1103</v>
      </c>
      <c r="D127" s="89">
        <v>363194</v>
      </c>
      <c r="E127" s="90">
        <f>'5-2. 30년 이상 건축물(시군구별) '!D127</f>
        <v>33154028.001090001</v>
      </c>
      <c r="F127" s="91">
        <f t="shared" si="2"/>
        <v>91.284624749004664</v>
      </c>
      <c r="G127" s="90">
        <f>'5-2. 30년 이상 건축물(시군구별) '!G127</f>
        <v>16683809.62109</v>
      </c>
      <c r="H127" s="91">
        <f t="shared" si="3"/>
        <v>45.936358037550178</v>
      </c>
    </row>
    <row r="128" spans="2:8" ht="18" customHeight="1">
      <c r="B128" s="61" t="s">
        <v>1000</v>
      </c>
      <c r="C128" s="61" t="s">
        <v>1104</v>
      </c>
      <c r="D128" s="89">
        <v>206237</v>
      </c>
      <c r="E128" s="90">
        <f>'5-2. 30년 이상 건축물(시군구별) '!D128</f>
        <v>18977848.251343001</v>
      </c>
      <c r="F128" s="91">
        <f t="shared" si="2"/>
        <v>92.019609727367055</v>
      </c>
      <c r="G128" s="90">
        <f>'5-2. 30년 이상 건축물(시군구별) '!G128</f>
        <v>9157316.0185429994</v>
      </c>
      <c r="H128" s="91">
        <f t="shared" si="3"/>
        <v>44.401906634323616</v>
      </c>
    </row>
    <row r="129" spans="2:8" ht="18" customHeight="1">
      <c r="B129" s="61" t="s">
        <v>1000</v>
      </c>
      <c r="C129" s="61" t="s">
        <v>1105</v>
      </c>
      <c r="D129" s="89">
        <v>86333</v>
      </c>
      <c r="E129" s="90">
        <f>'5-2. 30년 이상 건축물(시군구별) '!D129</f>
        <v>7871712.8832999999</v>
      </c>
      <c r="F129" s="91">
        <f t="shared" si="2"/>
        <v>91.178493545921029</v>
      </c>
      <c r="G129" s="90">
        <f>'5-2. 30년 이상 건축물(시군구별) '!G129</f>
        <v>3637661.0885000001</v>
      </c>
      <c r="H129" s="91">
        <f t="shared" si="3"/>
        <v>42.135233207464125</v>
      </c>
    </row>
    <row r="130" spans="2:8" ht="18" customHeight="1">
      <c r="B130" s="61" t="s">
        <v>1000</v>
      </c>
      <c r="C130" s="61" t="s">
        <v>1106</v>
      </c>
      <c r="D130" s="89">
        <v>37088</v>
      </c>
      <c r="E130" s="90">
        <f>'5-2. 30년 이상 건축물(시군구별) '!D130</f>
        <v>3326311.3500999999</v>
      </c>
      <c r="F130" s="91">
        <f t="shared" si="2"/>
        <v>89.68699714462899</v>
      </c>
      <c r="G130" s="90">
        <f>'5-2. 30년 이상 건축물(시군구별) '!G130</f>
        <v>1719642.6302</v>
      </c>
      <c r="H130" s="91">
        <f t="shared" si="3"/>
        <v>46.366550641716998</v>
      </c>
    </row>
    <row r="131" spans="2:8" ht="18" customHeight="1">
      <c r="B131" s="61" t="s">
        <v>1000</v>
      </c>
      <c r="C131" s="61" t="s">
        <v>1107</v>
      </c>
      <c r="D131" s="89">
        <v>79636</v>
      </c>
      <c r="E131" s="90">
        <f>'5-2. 30년 이상 건축물(시군구별) '!D131</f>
        <v>8300272.4632999999</v>
      </c>
      <c r="F131" s="91">
        <f t="shared" si="2"/>
        <v>104.2276415603496</v>
      </c>
      <c r="G131" s="90">
        <f>'5-2. 30년 이상 건축물(시군구별) '!G131</f>
        <v>3740364.0353999999</v>
      </c>
      <c r="H131" s="91">
        <f t="shared" si="3"/>
        <v>46.968256007333366</v>
      </c>
    </row>
    <row r="132" spans="2:8" ht="18" customHeight="1">
      <c r="B132" s="61" t="s">
        <v>1000</v>
      </c>
      <c r="C132" s="61" t="s">
        <v>1108</v>
      </c>
      <c r="D132" s="89">
        <v>60518</v>
      </c>
      <c r="E132" s="90">
        <f>'5-2. 30년 이상 건축물(시군구별) '!D132</f>
        <v>5656091.3117000004</v>
      </c>
      <c r="F132" s="91">
        <f t="shared" si="2"/>
        <v>93.461305920552576</v>
      </c>
      <c r="G132" s="90">
        <f>'5-2. 30년 이상 건축물(시군구별) '!G132</f>
        <v>2787762.3599</v>
      </c>
      <c r="H132" s="91">
        <f t="shared" si="3"/>
        <v>46.065011399914077</v>
      </c>
    </row>
    <row r="133" spans="2:8" ht="18" customHeight="1">
      <c r="B133" s="61" t="s">
        <v>1000</v>
      </c>
      <c r="C133" s="61" t="s">
        <v>1109</v>
      </c>
      <c r="D133" s="89">
        <v>66109</v>
      </c>
      <c r="E133" s="90">
        <f>'5-2. 30년 이상 건축물(시군구별) '!D133</f>
        <v>7273274.6980999997</v>
      </c>
      <c r="F133" s="91">
        <f t="shared" si="2"/>
        <v>110.01943302878578</v>
      </c>
      <c r="G133" s="90">
        <f>'5-2. 30년 이상 건축물(시군구별) '!G133</f>
        <v>2891829.0685999999</v>
      </c>
      <c r="H133" s="91">
        <f t="shared" si="3"/>
        <v>43.743349144594532</v>
      </c>
    </row>
    <row r="134" spans="2:8" ht="18" customHeight="1">
      <c r="B134" s="61" t="s">
        <v>1000</v>
      </c>
      <c r="C134" s="61" t="s">
        <v>1110</v>
      </c>
      <c r="D134" s="89">
        <v>45627</v>
      </c>
      <c r="E134" s="90">
        <f>'5-2. 30년 이상 건축물(시군구별) '!D134</f>
        <v>7418882.7725999998</v>
      </c>
      <c r="F134" s="91">
        <f t="shared" si="2"/>
        <v>162.59852220395817</v>
      </c>
      <c r="G134" s="90">
        <f>'5-2. 30년 이상 건축물(시군구별) '!G134</f>
        <v>2195662.7442000001</v>
      </c>
      <c r="H134" s="91">
        <f t="shared" si="3"/>
        <v>48.122005483595238</v>
      </c>
    </row>
    <row r="135" spans="2:8" ht="18" customHeight="1">
      <c r="B135" s="61" t="s">
        <v>1000</v>
      </c>
      <c r="C135" s="61" t="s">
        <v>1111</v>
      </c>
      <c r="D135" s="89">
        <v>36054</v>
      </c>
      <c r="E135" s="90">
        <f>'5-2. 30년 이상 건축물(시군구별) '!D135</f>
        <v>4136002.6882000002</v>
      </c>
      <c r="F135" s="91">
        <f t="shared" si="2"/>
        <v>114.71688822876797</v>
      </c>
      <c r="G135" s="90">
        <f>'5-2. 30년 이상 건축물(시군구별) '!G135</f>
        <v>1681664.9049</v>
      </c>
      <c r="H135" s="91">
        <f t="shared" si="3"/>
        <v>46.642949600599103</v>
      </c>
    </row>
    <row r="136" spans="2:8" ht="18" customHeight="1">
      <c r="B136" s="61" t="s">
        <v>1000</v>
      </c>
      <c r="C136" s="61" t="s">
        <v>1112</v>
      </c>
      <c r="D136" s="89">
        <v>39831</v>
      </c>
      <c r="E136" s="90">
        <f>'5-2. 30년 이상 건축물(시군구별) '!D136</f>
        <v>6620160.96753</v>
      </c>
      <c r="F136" s="91">
        <f t="shared" si="2"/>
        <v>166.2062455758078</v>
      </c>
      <c r="G136" s="90">
        <f>'5-2. 30년 이상 건축물(시군구별) '!G136</f>
        <v>2452272.3848299999</v>
      </c>
      <c r="H136" s="91">
        <f t="shared" si="3"/>
        <v>61.566929899575705</v>
      </c>
    </row>
    <row r="137" spans="2:8" ht="18" customHeight="1">
      <c r="B137" s="61" t="s">
        <v>1000</v>
      </c>
      <c r="C137" s="61" t="s">
        <v>1113</v>
      </c>
      <c r="D137" s="89">
        <v>34879</v>
      </c>
      <c r="E137" s="90">
        <f>'5-2. 30년 이상 건축물(시군구별) '!D137</f>
        <v>4371104.6568</v>
      </c>
      <c r="F137" s="91">
        <f t="shared" ref="F137:F200" si="4">E137/$D137</f>
        <v>125.32196040024083</v>
      </c>
      <c r="G137" s="90">
        <f>'5-2. 30년 이상 건축물(시군구별) '!G137</f>
        <v>1485376.9140000001</v>
      </c>
      <c r="H137" s="91">
        <f t="shared" ref="H137:H200" si="5">G137/$D137</f>
        <v>42.586568250236532</v>
      </c>
    </row>
    <row r="138" spans="2:8" ht="18" customHeight="1">
      <c r="B138" s="61" t="s">
        <v>1000</v>
      </c>
      <c r="C138" s="61" t="s">
        <v>1114</v>
      </c>
      <c r="D138" s="89">
        <v>39979</v>
      </c>
      <c r="E138" s="90">
        <f>'5-2. 30년 이상 건축물(시군구별) '!D138</f>
        <v>5252490.0207000002</v>
      </c>
      <c r="F138" s="91">
        <f t="shared" si="4"/>
        <v>131.38122566097201</v>
      </c>
      <c r="G138" s="90">
        <f>'5-2. 30년 이상 건축물(시군구별) '!G138</f>
        <v>1468295.1956</v>
      </c>
      <c r="H138" s="91">
        <f t="shared" si="5"/>
        <v>36.726661387228297</v>
      </c>
    </row>
    <row r="139" spans="2:8" ht="18" customHeight="1">
      <c r="B139" s="61" t="s">
        <v>1000</v>
      </c>
      <c r="C139" s="61" t="s">
        <v>1115</v>
      </c>
      <c r="D139" s="89">
        <v>22371</v>
      </c>
      <c r="E139" s="90">
        <f>'5-2. 30년 이상 건축물(시군구별) '!D139</f>
        <v>2737947.3152999999</v>
      </c>
      <c r="F139" s="91">
        <f t="shared" si="4"/>
        <v>122.38823992222073</v>
      </c>
      <c r="G139" s="90">
        <f>'5-2. 30년 이상 건축물(시군구별) '!G139</f>
        <v>656018.15709999995</v>
      </c>
      <c r="H139" s="91">
        <f t="shared" si="5"/>
        <v>29.324489611550668</v>
      </c>
    </row>
    <row r="140" spans="2:8" ht="18" customHeight="1">
      <c r="B140" s="61" t="s">
        <v>1000</v>
      </c>
      <c r="C140" s="61" t="s">
        <v>1116</v>
      </c>
      <c r="D140" s="89">
        <v>20410</v>
      </c>
      <c r="E140" s="90">
        <f>'5-2. 30년 이상 건축물(시군구별) '!D140</f>
        <v>2212635.3514999999</v>
      </c>
      <c r="F140" s="91">
        <f t="shared" si="4"/>
        <v>108.40937537971583</v>
      </c>
      <c r="G140" s="90">
        <f>'5-2. 30년 이상 건축물(시군구별) '!G140</f>
        <v>752966.56680000003</v>
      </c>
      <c r="H140" s="91">
        <f t="shared" si="5"/>
        <v>36.892041489465953</v>
      </c>
    </row>
    <row r="141" spans="2:8" ht="18" customHeight="1">
      <c r="B141" s="61" t="s">
        <v>1000</v>
      </c>
      <c r="C141" s="61" t="s">
        <v>1117</v>
      </c>
      <c r="D141" s="89">
        <v>30863</v>
      </c>
      <c r="E141" s="90">
        <f>'5-2. 30년 이상 건축물(시군구별) '!D141</f>
        <v>3745890.4473999999</v>
      </c>
      <c r="F141" s="91">
        <f t="shared" si="4"/>
        <v>121.37155971227683</v>
      </c>
      <c r="G141" s="90">
        <f>'5-2. 30년 이상 건축물(시군구별) '!G141</f>
        <v>1129604.8699</v>
      </c>
      <c r="H141" s="91">
        <f t="shared" si="5"/>
        <v>36.600617888734085</v>
      </c>
    </row>
    <row r="142" spans="2:8" ht="18" customHeight="1">
      <c r="B142" s="61" t="s">
        <v>1000</v>
      </c>
      <c r="C142" s="61" t="s">
        <v>1118</v>
      </c>
      <c r="D142" s="89">
        <v>26845</v>
      </c>
      <c r="E142" s="90">
        <f>'5-2. 30년 이상 건축물(시군구별) '!D142</f>
        <v>3870745.6682000002</v>
      </c>
      <c r="F142" s="91">
        <f t="shared" si="4"/>
        <v>144.18870062208978</v>
      </c>
      <c r="G142" s="90">
        <f>'5-2. 30년 이상 건축물(시군구별) '!G142</f>
        <v>1115947.0425</v>
      </c>
      <c r="H142" s="91">
        <f t="shared" si="5"/>
        <v>41.570014620972245</v>
      </c>
    </row>
    <row r="143" spans="2:8" ht="18" customHeight="1">
      <c r="B143" s="61" t="s">
        <v>1000</v>
      </c>
      <c r="C143" s="61" t="s">
        <v>1119</v>
      </c>
      <c r="D143" s="89">
        <v>27292</v>
      </c>
      <c r="E143" s="90">
        <f>'5-2. 30년 이상 건축물(시군구별) '!D143</f>
        <v>3764736.9761000001</v>
      </c>
      <c r="F143" s="91">
        <f t="shared" si="4"/>
        <v>137.94287615784845</v>
      </c>
      <c r="G143" s="90">
        <f>'5-2. 30년 이상 건축물(시군구별) '!G143</f>
        <v>1431280.6973000001</v>
      </c>
      <c r="H143" s="91">
        <f t="shared" si="5"/>
        <v>52.44323235013924</v>
      </c>
    </row>
    <row r="144" spans="2:8" ht="18" customHeight="1">
      <c r="B144" s="61" t="s">
        <v>1001</v>
      </c>
      <c r="C144" s="61" t="s">
        <v>1120</v>
      </c>
      <c r="D144" s="89">
        <v>194551</v>
      </c>
      <c r="E144" s="90">
        <f>'5-2. 30년 이상 건축물(시군구별) '!D144</f>
        <v>13879570.5195</v>
      </c>
      <c r="F144" s="91">
        <f t="shared" si="4"/>
        <v>71.341553214838271</v>
      </c>
      <c r="G144" s="90">
        <f>'5-2. 30년 이상 건축물(시군구별) '!G144</f>
        <v>8065174.8235999998</v>
      </c>
      <c r="H144" s="91">
        <f t="shared" si="5"/>
        <v>41.455324432154036</v>
      </c>
    </row>
    <row r="145" spans="2:8" ht="18" customHeight="1">
      <c r="B145" s="61" t="s">
        <v>1001</v>
      </c>
      <c r="C145" s="61" t="s">
        <v>1121</v>
      </c>
      <c r="D145" s="89">
        <v>182689</v>
      </c>
      <c r="E145" s="90">
        <f>'5-2. 30년 이상 건축물(시군구별) '!D145</f>
        <v>14786274.607000001</v>
      </c>
      <c r="F145" s="91">
        <f t="shared" si="4"/>
        <v>80.936863232050101</v>
      </c>
      <c r="G145" s="90">
        <f>'5-2. 30년 이상 건축물(시군구별) '!G145</f>
        <v>8191340.3932999996</v>
      </c>
      <c r="H145" s="91">
        <f t="shared" si="5"/>
        <v>44.837622370805029</v>
      </c>
    </row>
    <row r="146" spans="2:8" ht="18" customHeight="1">
      <c r="B146" s="61" t="s">
        <v>1001</v>
      </c>
      <c r="C146" s="61" t="s">
        <v>1122</v>
      </c>
      <c r="D146" s="89">
        <v>292051</v>
      </c>
      <c r="E146" s="90">
        <f>'5-2. 30년 이상 건축물(시군구별) '!D146</f>
        <v>28123183.550949998</v>
      </c>
      <c r="F146" s="91">
        <f t="shared" si="4"/>
        <v>96.295453708256431</v>
      </c>
      <c r="G146" s="90">
        <f>'5-2. 30년 이상 건축물(시군구별) '!G146</f>
        <v>12566718.554</v>
      </c>
      <c r="H146" s="91">
        <f t="shared" si="5"/>
        <v>43.029192004136263</v>
      </c>
    </row>
    <row r="147" spans="2:8" ht="18" customHeight="1">
      <c r="B147" s="61" t="s">
        <v>1001</v>
      </c>
      <c r="C147" s="61" t="s">
        <v>1123</v>
      </c>
      <c r="D147" s="89">
        <v>186861</v>
      </c>
      <c r="E147" s="90">
        <f>'5-2. 30년 이상 건축물(시군구별) '!D147</f>
        <v>18323496.111000001</v>
      </c>
      <c r="F147" s="91">
        <f t="shared" si="4"/>
        <v>98.059499365838789</v>
      </c>
      <c r="G147" s="90">
        <f>'5-2. 30년 이상 건축물(시군구별) '!G147</f>
        <v>7880380.2929999996</v>
      </c>
      <c r="H147" s="91">
        <f t="shared" si="5"/>
        <v>42.17241849824201</v>
      </c>
    </row>
    <row r="148" spans="2:8" ht="18" customHeight="1">
      <c r="B148" s="61" t="s">
        <v>1001</v>
      </c>
      <c r="C148" s="61" t="s">
        <v>1124</v>
      </c>
      <c r="D148" s="89">
        <v>206540</v>
      </c>
      <c r="E148" s="90">
        <f>'5-2. 30년 이상 건축물(시군구별) '!D148</f>
        <v>21907295.822700001</v>
      </c>
      <c r="F148" s="91">
        <f t="shared" si="4"/>
        <v>106.06805375568898</v>
      </c>
      <c r="G148" s="90">
        <f>'5-2. 30년 이상 건축물(시군구별) '!G148</f>
        <v>9543161.1138000004</v>
      </c>
      <c r="H148" s="91">
        <f t="shared" si="5"/>
        <v>46.204905169942869</v>
      </c>
    </row>
    <row r="149" spans="2:8" ht="18" customHeight="1">
      <c r="B149" s="61" t="s">
        <v>1001</v>
      </c>
      <c r="C149" s="61" t="s">
        <v>1125</v>
      </c>
      <c r="D149" s="89">
        <v>128003</v>
      </c>
      <c r="E149" s="90">
        <f>'5-2. 30년 이상 건축물(시군구별) '!D149</f>
        <v>11794348.408</v>
      </c>
      <c r="F149" s="91">
        <f t="shared" si="4"/>
        <v>92.141187378420824</v>
      </c>
      <c r="G149" s="90">
        <f>'5-2. 30년 이상 건축물(시군구별) '!G149</f>
        <v>5848412.3077999996</v>
      </c>
      <c r="H149" s="91">
        <f t="shared" si="5"/>
        <v>45.689650303508508</v>
      </c>
    </row>
    <row r="150" spans="2:8" ht="18" customHeight="1">
      <c r="B150" s="61" t="s">
        <v>1001</v>
      </c>
      <c r="C150" s="61" t="s">
        <v>1126</v>
      </c>
      <c r="D150" s="89">
        <v>30529</v>
      </c>
      <c r="E150" s="90">
        <f>'5-2. 30년 이상 건축물(시군구별) '!D150</f>
        <v>5088382.3115999997</v>
      </c>
      <c r="F150" s="91">
        <f t="shared" si="4"/>
        <v>166.67373027613087</v>
      </c>
      <c r="G150" s="90">
        <f>'5-2. 30년 이상 건축물(시군구별) '!G150</f>
        <v>1478829.8624</v>
      </c>
      <c r="H150" s="91">
        <f t="shared" si="5"/>
        <v>48.440167132890039</v>
      </c>
    </row>
    <row r="151" spans="2:8" ht="18" customHeight="1">
      <c r="B151" s="61" t="s">
        <v>1001</v>
      </c>
      <c r="C151" s="61" t="s">
        <v>1127</v>
      </c>
      <c r="D151" s="89">
        <v>49601</v>
      </c>
      <c r="E151" s="90">
        <f>'5-2. 30년 이상 건축물(시군구별) '!D151</f>
        <v>5709406.8509</v>
      </c>
      <c r="F151" s="91">
        <f t="shared" si="4"/>
        <v>115.10668839136308</v>
      </c>
      <c r="G151" s="90">
        <f>'5-2. 30년 이상 건축물(시군구별) '!G151</f>
        <v>2160683.9756</v>
      </c>
      <c r="H151" s="91">
        <f t="shared" si="5"/>
        <v>43.561298675429931</v>
      </c>
    </row>
    <row r="152" spans="2:8" ht="18" customHeight="1">
      <c r="B152" s="61" t="s">
        <v>1001</v>
      </c>
      <c r="C152" s="61" t="s">
        <v>1128</v>
      </c>
      <c r="D152" s="89">
        <v>43032</v>
      </c>
      <c r="E152" s="90">
        <f>'5-2. 30년 이상 건축물(시군구별) '!D152</f>
        <v>5050231.0603</v>
      </c>
      <c r="F152" s="91">
        <f t="shared" si="4"/>
        <v>117.3598963631716</v>
      </c>
      <c r="G152" s="90">
        <f>'5-2. 30년 이상 건축물(시군구별) '!G152</f>
        <v>1972988.9775</v>
      </c>
      <c r="H152" s="91">
        <f t="shared" si="5"/>
        <v>45.849344150864475</v>
      </c>
    </row>
    <row r="153" spans="2:8" ht="18" customHeight="1">
      <c r="B153" s="61" t="s">
        <v>1001</v>
      </c>
      <c r="C153" s="61" t="s">
        <v>1129</v>
      </c>
      <c r="D153" s="89">
        <v>36680</v>
      </c>
      <c r="E153" s="90">
        <f>'5-2. 30년 이상 건축물(시군구별) '!D153</f>
        <v>3783828.8755000001</v>
      </c>
      <c r="F153" s="91">
        <f t="shared" si="4"/>
        <v>103.15782103326063</v>
      </c>
      <c r="G153" s="90">
        <f>'5-2. 30년 이상 건축물(시군구별) '!G153</f>
        <v>1602319.7755</v>
      </c>
      <c r="H153" s="91">
        <f t="shared" si="5"/>
        <v>43.683745242639041</v>
      </c>
    </row>
    <row r="154" spans="2:8" ht="18" customHeight="1">
      <c r="B154" s="61" t="s">
        <v>1001</v>
      </c>
      <c r="C154" s="61" t="s">
        <v>1130</v>
      </c>
      <c r="D154" s="89">
        <v>86580</v>
      </c>
      <c r="E154" s="90">
        <f>'5-2. 30년 이상 건축물(시군구별) '!D154</f>
        <v>12981009.2971</v>
      </c>
      <c r="F154" s="91">
        <f t="shared" si="4"/>
        <v>149.93080731231231</v>
      </c>
      <c r="G154" s="90">
        <f>'5-2. 30년 이상 건축물(시군구별) '!G154</f>
        <v>4359353.8004000001</v>
      </c>
      <c r="H154" s="91">
        <f t="shared" si="5"/>
        <v>50.350586745206748</v>
      </c>
    </row>
    <row r="155" spans="2:8" ht="18" customHeight="1">
      <c r="B155" s="61" t="s">
        <v>1001</v>
      </c>
      <c r="C155" s="61" t="s">
        <v>1131</v>
      </c>
      <c r="D155" s="89">
        <v>38293</v>
      </c>
      <c r="E155" s="90">
        <f>'5-2. 30년 이상 건축물(시군구별) '!D155</f>
        <v>5068644.3137999997</v>
      </c>
      <c r="F155" s="91">
        <f t="shared" si="4"/>
        <v>132.36477460110203</v>
      </c>
      <c r="G155" s="90">
        <f>'5-2. 30년 이상 건축물(시군구별) '!G155</f>
        <v>1795059.3959999999</v>
      </c>
      <c r="H155" s="91">
        <f t="shared" si="5"/>
        <v>46.876959130911651</v>
      </c>
    </row>
    <row r="156" spans="2:8" ht="18" customHeight="1">
      <c r="B156" s="61" t="s">
        <v>1001</v>
      </c>
      <c r="C156" s="61" t="s">
        <v>1132</v>
      </c>
      <c r="D156" s="89">
        <v>94280</v>
      </c>
      <c r="E156" s="90">
        <f>'5-2. 30년 이상 건축물(시군구별) '!D156</f>
        <v>19319351.146200001</v>
      </c>
      <c r="F156" s="91">
        <f t="shared" si="4"/>
        <v>204.91462819473909</v>
      </c>
      <c r="G156" s="90">
        <f>'5-2. 30년 이상 건축물(시군구별) '!G156</f>
        <v>4988189.1933000004</v>
      </c>
      <c r="H156" s="91">
        <f t="shared" si="5"/>
        <v>52.908243458845995</v>
      </c>
    </row>
    <row r="157" spans="2:8" ht="18" customHeight="1">
      <c r="B157" s="61" t="s">
        <v>1001</v>
      </c>
      <c r="C157" s="61" t="s">
        <v>1133</v>
      </c>
      <c r="D157" s="89">
        <v>26812</v>
      </c>
      <c r="E157" s="90">
        <f>'5-2. 30년 이상 건축물(시군구별) '!D157</f>
        <v>3417577.4545999998</v>
      </c>
      <c r="F157" s="91">
        <f t="shared" si="4"/>
        <v>127.46447316873041</v>
      </c>
      <c r="G157" s="90">
        <f>'5-2. 30년 이상 건축물(시군구별) '!G157</f>
        <v>1372427.3821</v>
      </c>
      <c r="H157" s="91">
        <f>G157/$D157</f>
        <v>51.187057366104732</v>
      </c>
    </row>
    <row r="158" spans="2:8" ht="18" customHeight="1">
      <c r="B158" s="61" t="s">
        <v>1002</v>
      </c>
      <c r="C158" s="61" t="s">
        <v>1134</v>
      </c>
      <c r="D158" s="89">
        <v>262470</v>
      </c>
      <c r="E158" s="90">
        <f>'5-2. 30년 이상 건축물(시군구별) '!D158</f>
        <v>25636020.870699998</v>
      </c>
      <c r="F158" s="91">
        <f t="shared" si="4"/>
        <v>97.672194424886641</v>
      </c>
      <c r="G158" s="90">
        <f>'5-2. 30년 이상 건축물(시군구별) '!G158</f>
        <v>11330704.057700001</v>
      </c>
      <c r="H158" s="91">
        <f t="shared" si="5"/>
        <v>43.16952054596716</v>
      </c>
    </row>
    <row r="159" spans="2:8" ht="18" customHeight="1">
      <c r="B159" s="61" t="s">
        <v>1002</v>
      </c>
      <c r="C159" s="61" t="s">
        <v>1135</v>
      </c>
      <c r="D159" s="89">
        <v>401852</v>
      </c>
      <c r="E159" s="90">
        <f>'5-2. 30년 이상 건축물(시군구별) '!D159</f>
        <v>37496497.738600001</v>
      </c>
      <c r="F159" s="91">
        <f t="shared" si="4"/>
        <v>93.309222645650635</v>
      </c>
      <c r="G159" s="90">
        <f>'5-2. 30년 이상 건축물(시군구별) '!G159</f>
        <v>15861611.659700001</v>
      </c>
      <c r="H159" s="91">
        <f t="shared" si="5"/>
        <v>39.471277136109812</v>
      </c>
    </row>
    <row r="160" spans="2:8" ht="18" customHeight="1">
      <c r="B160" s="61" t="s">
        <v>1002</v>
      </c>
      <c r="C160" s="61" t="s">
        <v>1136</v>
      </c>
      <c r="D160" s="89">
        <v>99979</v>
      </c>
      <c r="E160" s="90">
        <f>'5-2. 30년 이상 건축물(시군구별) '!D160</f>
        <v>11862397.725299999</v>
      </c>
      <c r="F160" s="91">
        <f t="shared" si="4"/>
        <v>118.64889352063932</v>
      </c>
      <c r="G160" s="90">
        <f>'5-2. 30년 이상 건축물(시군구별) '!G160</f>
        <v>4413865.9767000005</v>
      </c>
      <c r="H160" s="91">
        <f t="shared" si="5"/>
        <v>44.147930832474827</v>
      </c>
    </row>
    <row r="161" spans="2:8" ht="18" customHeight="1">
      <c r="B161" s="61" t="s">
        <v>1002</v>
      </c>
      <c r="C161" s="61" t="s">
        <v>1137</v>
      </c>
      <c r="D161" s="89">
        <v>92117</v>
      </c>
      <c r="E161" s="90">
        <f>'5-2. 30년 이상 건축물(시군구별) '!D161</f>
        <v>10245306.0909</v>
      </c>
      <c r="F161" s="91">
        <f t="shared" si="4"/>
        <v>111.22057916454075</v>
      </c>
      <c r="G161" s="90">
        <f>'5-2. 30년 이상 건축물(시군구별) '!G161</f>
        <v>3610469.4054999999</v>
      </c>
      <c r="H161" s="91">
        <f t="shared" si="5"/>
        <v>39.194387632033177</v>
      </c>
    </row>
    <row r="162" spans="2:8" ht="18" customHeight="1">
      <c r="B162" s="61" t="s">
        <v>1002</v>
      </c>
      <c r="C162" s="61" t="s">
        <v>1138</v>
      </c>
      <c r="D162" s="89">
        <v>359378</v>
      </c>
      <c r="E162" s="90">
        <f>'5-2. 30년 이상 건축물(시군구별) '!D162</f>
        <v>40127082.457400002</v>
      </c>
      <c r="F162" s="91">
        <f t="shared" si="4"/>
        <v>111.6570364835911</v>
      </c>
      <c r="G162" s="90">
        <f>'5-2. 30년 이상 건축물(시군구별) '!G162</f>
        <v>16225771.5538</v>
      </c>
      <c r="H162" s="91">
        <f t="shared" si="5"/>
        <v>45.149596118293275</v>
      </c>
    </row>
    <row r="163" spans="2:8" ht="18" customHeight="1">
      <c r="B163" s="61" t="s">
        <v>1002</v>
      </c>
      <c r="C163" s="61" t="s">
        <v>1139</v>
      </c>
      <c r="D163" s="89">
        <v>172438</v>
      </c>
      <c r="E163" s="90">
        <f>'5-2. 30년 이상 건축물(시군구별) '!D163</f>
        <v>18300149.5691</v>
      </c>
      <c r="F163" s="91">
        <f t="shared" si="4"/>
        <v>106.12596741495494</v>
      </c>
      <c r="G163" s="90">
        <f>'5-2. 30년 이상 건축물(시군구별) '!G163</f>
        <v>7942232.3839999996</v>
      </c>
      <c r="H163" s="91">
        <f t="shared" si="5"/>
        <v>46.058481216437208</v>
      </c>
    </row>
    <row r="164" spans="2:8" ht="18" customHeight="1">
      <c r="B164" s="61" t="s">
        <v>1002</v>
      </c>
      <c r="C164" s="61" t="s">
        <v>1140</v>
      </c>
      <c r="D164" s="89">
        <v>106777</v>
      </c>
      <c r="E164" s="90">
        <f>'5-2. 30년 이상 건축물(시군구별) '!D164</f>
        <v>12140667.744349999</v>
      </c>
      <c r="F164" s="91">
        <f t="shared" si="4"/>
        <v>113.70115047575788</v>
      </c>
      <c r="G164" s="90">
        <f>'5-2. 30년 이상 건축물(시군구별) '!G164</f>
        <v>4227089.8005999997</v>
      </c>
      <c r="H164" s="91">
        <f t="shared" si="5"/>
        <v>39.588018024480924</v>
      </c>
    </row>
    <row r="165" spans="2:8" ht="18" customHeight="1">
      <c r="B165" s="61" t="s">
        <v>1002</v>
      </c>
      <c r="C165" s="61" t="s">
        <v>1141</v>
      </c>
      <c r="D165" s="89">
        <v>45846</v>
      </c>
      <c r="E165" s="90">
        <f>'5-2. 30년 이상 건축물(시군구별) '!D165</f>
        <v>3502455.9720000001</v>
      </c>
      <c r="F165" s="91">
        <f t="shared" si="4"/>
        <v>76.396108101033903</v>
      </c>
      <c r="G165" s="90">
        <f>'5-2. 30년 이상 건축물(시군구별) '!G165</f>
        <v>1795727.8642</v>
      </c>
      <c r="H165" s="91">
        <f t="shared" si="5"/>
        <v>39.168692234873269</v>
      </c>
    </row>
    <row r="166" spans="2:8" ht="18" customHeight="1">
      <c r="B166" s="61" t="s">
        <v>1002</v>
      </c>
      <c r="C166" s="61" t="s">
        <v>1142</v>
      </c>
      <c r="D166" s="89">
        <v>172564</v>
      </c>
      <c r="E166" s="90">
        <f>'5-2. 30년 이상 건축물(시군구별) '!D166</f>
        <v>23411423.134100001</v>
      </c>
      <c r="F166" s="91">
        <f t="shared" si="4"/>
        <v>135.66806016376535</v>
      </c>
      <c r="G166" s="90">
        <f>'5-2. 30년 이상 건축물(시군구별) '!G166</f>
        <v>8653609.8762999997</v>
      </c>
      <c r="H166" s="91">
        <f t="shared" si="5"/>
        <v>50.147248999211882</v>
      </c>
    </row>
    <row r="167" spans="2:8" ht="18" customHeight="1">
      <c r="B167" s="61" t="s">
        <v>1002</v>
      </c>
      <c r="C167" s="61" t="s">
        <v>1143</v>
      </c>
      <c r="D167" s="89">
        <v>48898</v>
      </c>
      <c r="E167" s="90">
        <f>'5-2. 30년 이상 건축물(시군구별) '!D167</f>
        <v>5899154.1050000004</v>
      </c>
      <c r="F167" s="91">
        <f t="shared" si="4"/>
        <v>120.64203249621663</v>
      </c>
      <c r="G167" s="90">
        <f>'5-2. 30년 이상 건축물(시군구별) '!G167</f>
        <v>2013953.5083000001</v>
      </c>
      <c r="H167" s="91">
        <f t="shared" si="5"/>
        <v>41.186827851854886</v>
      </c>
    </row>
    <row r="168" spans="2:8" ht="18" customHeight="1">
      <c r="B168" s="61" t="s">
        <v>1002</v>
      </c>
      <c r="C168" s="61" t="s">
        <v>1144</v>
      </c>
      <c r="D168" s="89">
        <v>58377</v>
      </c>
      <c r="E168" s="90">
        <f>'5-2. 30년 이상 건축물(시군구별) '!D168</f>
        <v>7259286.3881999999</v>
      </c>
      <c r="F168" s="91">
        <f t="shared" si="4"/>
        <v>124.35182328999434</v>
      </c>
      <c r="G168" s="90">
        <f>'5-2. 30년 이상 건축물(시군구별) '!G168</f>
        <v>2580898.3404999999</v>
      </c>
      <c r="H168" s="91">
        <f t="shared" si="5"/>
        <v>44.210876552409339</v>
      </c>
    </row>
    <row r="169" spans="2:8" ht="18" customHeight="1">
      <c r="B169" s="61" t="s">
        <v>1002</v>
      </c>
      <c r="C169" s="61" t="s">
        <v>1145</v>
      </c>
      <c r="D169" s="89">
        <v>47225</v>
      </c>
      <c r="E169" s="90">
        <f>'5-2. 30년 이상 건축물(시군구별) '!D169</f>
        <v>11117274.3456</v>
      </c>
      <c r="F169" s="91">
        <f t="shared" si="4"/>
        <v>235.41078550767602</v>
      </c>
      <c r="G169" s="90">
        <f>'5-2. 30년 이상 건축물(시군구별) '!G169</f>
        <v>1783248.1868</v>
      </c>
      <c r="H169" s="91">
        <f t="shared" si="5"/>
        <v>37.760681562731605</v>
      </c>
    </row>
    <row r="170" spans="2:8" ht="18" customHeight="1">
      <c r="B170" s="61" t="s">
        <v>1002</v>
      </c>
      <c r="C170" s="61" t="s">
        <v>1146</v>
      </c>
      <c r="D170" s="89">
        <v>29986</v>
      </c>
      <c r="E170" s="90">
        <f>'5-2. 30년 이상 건축물(시군구별) '!D170</f>
        <v>3727307.1710999999</v>
      </c>
      <c r="F170" s="91">
        <f t="shared" si="4"/>
        <v>124.30157977389449</v>
      </c>
      <c r="G170" s="90">
        <f>'5-2. 30년 이상 건축물(시군구별) '!G170</f>
        <v>1296667.9323</v>
      </c>
      <c r="H170" s="91">
        <f t="shared" si="5"/>
        <v>43.242444217301404</v>
      </c>
    </row>
    <row r="171" spans="2:8" ht="18" customHeight="1">
      <c r="B171" s="61" t="s">
        <v>1002</v>
      </c>
      <c r="C171" s="61" t="s">
        <v>1147</v>
      </c>
      <c r="D171" s="89">
        <v>100557</v>
      </c>
      <c r="E171" s="90">
        <f>'5-2. 30년 이상 건축물(시군구별) '!D171</f>
        <v>12434066.879000001</v>
      </c>
      <c r="F171" s="91">
        <f t="shared" si="4"/>
        <v>123.65192755352686</v>
      </c>
      <c r="G171" s="90">
        <f>'5-2. 30년 이상 건축물(시군구별) '!G171</f>
        <v>4651570.6333999997</v>
      </c>
      <c r="H171" s="91">
        <f t="shared" si="5"/>
        <v>46.258049001064073</v>
      </c>
    </row>
    <row r="172" spans="2:8" ht="18" customHeight="1">
      <c r="B172" s="61" t="s">
        <v>1002</v>
      </c>
      <c r="C172" s="61" t="s">
        <v>1148</v>
      </c>
      <c r="D172" s="89">
        <v>78815</v>
      </c>
      <c r="E172" s="90">
        <f>'5-2. 30년 이상 건축물(시군구별) '!D172</f>
        <v>11364521.468499999</v>
      </c>
      <c r="F172" s="91">
        <f t="shared" si="4"/>
        <v>144.19236780435196</v>
      </c>
      <c r="G172" s="90">
        <f>'5-2. 30년 이상 건축물(시군구별) '!G172</f>
        <v>3852266.0348</v>
      </c>
      <c r="H172" s="91">
        <f t="shared" si="5"/>
        <v>48.877320748588467</v>
      </c>
    </row>
    <row r="173" spans="2:8" ht="18" customHeight="1">
      <c r="B173" s="61" t="s">
        <v>1002</v>
      </c>
      <c r="C173" s="61" t="s">
        <v>1149</v>
      </c>
      <c r="D173" s="89">
        <v>59474</v>
      </c>
      <c r="E173" s="90">
        <f>'5-2. 30년 이상 건축물(시군구별) '!D173</f>
        <v>6450599.5491000004</v>
      </c>
      <c r="F173" s="91">
        <f t="shared" si="4"/>
        <v>108.46083244947373</v>
      </c>
      <c r="G173" s="90">
        <f>'5-2. 30년 이상 건축물(시군구별) '!G173</f>
        <v>2798091.1104000001</v>
      </c>
      <c r="H173" s="91">
        <f t="shared" si="5"/>
        <v>47.047299835222113</v>
      </c>
    </row>
    <row r="174" spans="2:8" ht="18" customHeight="1">
      <c r="B174" s="61" t="s">
        <v>1003</v>
      </c>
      <c r="C174" s="61" t="s">
        <v>1150</v>
      </c>
      <c r="D174" s="89">
        <v>316419</v>
      </c>
      <c r="E174" s="90">
        <f>'5-2. 30년 이상 건축물(시군구별) '!D174</f>
        <v>23549089.360750001</v>
      </c>
      <c r="F174" s="91">
        <f t="shared" si="4"/>
        <v>74.423752558316664</v>
      </c>
      <c r="G174" s="90">
        <f>'5-2. 30년 이상 건축물(시군구별) '!G174</f>
        <v>13791558.9747</v>
      </c>
      <c r="H174" s="91">
        <f t="shared" si="5"/>
        <v>43.58638063675064</v>
      </c>
    </row>
    <row r="175" spans="2:8" ht="18" customHeight="1">
      <c r="B175" s="61" t="s">
        <v>1003</v>
      </c>
      <c r="C175" s="61" t="s">
        <v>1151</v>
      </c>
      <c r="D175" s="89">
        <v>309018</v>
      </c>
      <c r="E175" s="90">
        <f>'5-2. 30년 이상 건축물(시군구별) '!D175</f>
        <v>25007347.527100001</v>
      </c>
      <c r="F175" s="91">
        <f t="shared" si="4"/>
        <v>80.925213182080014</v>
      </c>
      <c r="G175" s="90">
        <f>'5-2. 30년 이상 건축물(시군구별) '!G175</f>
        <v>12985003.8662</v>
      </c>
      <c r="H175" s="91">
        <f t="shared" si="5"/>
        <v>42.020218453941197</v>
      </c>
    </row>
    <row r="176" spans="2:8" ht="18" customHeight="1">
      <c r="B176" s="61" t="s">
        <v>1003</v>
      </c>
      <c r="C176" s="61" t="s">
        <v>1152</v>
      </c>
      <c r="D176" s="89">
        <v>256291</v>
      </c>
      <c r="E176" s="90">
        <f>'5-2. 30년 이상 건축물(시군구별) '!D176</f>
        <v>27755933.428199999</v>
      </c>
      <c r="F176" s="91">
        <f t="shared" si="4"/>
        <v>108.29851000698424</v>
      </c>
      <c r="G176" s="90">
        <f>'5-2. 30년 이상 건축물(시군구별) '!G176</f>
        <v>12024834.4003</v>
      </c>
      <c r="H176" s="91">
        <f t="shared" si="5"/>
        <v>46.918676037394995</v>
      </c>
    </row>
    <row r="177" spans="2:8" ht="18" customHeight="1">
      <c r="B177" s="61" t="s">
        <v>1003</v>
      </c>
      <c r="C177" s="61" t="s">
        <v>1153</v>
      </c>
      <c r="D177" s="89">
        <v>267066</v>
      </c>
      <c r="E177" s="90">
        <f>'5-2. 30년 이상 건축물(시군구별) '!D177</f>
        <v>27486927.848000001</v>
      </c>
      <c r="F177" s="91">
        <f t="shared" si="4"/>
        <v>102.92185395370433</v>
      </c>
      <c r="G177" s="90">
        <f>'5-2. 30년 이상 건축물(시군구별) '!G177</f>
        <v>12289337.1731</v>
      </c>
      <c r="H177" s="91">
        <f t="shared" si="5"/>
        <v>46.016105281466004</v>
      </c>
    </row>
    <row r="178" spans="2:8" ht="18" customHeight="1">
      <c r="B178" s="61" t="s">
        <v>1003</v>
      </c>
      <c r="C178" s="61" t="s">
        <v>1154</v>
      </c>
      <c r="D178" s="89">
        <v>101123</v>
      </c>
      <c r="E178" s="90">
        <f>'5-2. 30년 이상 건축물(시군구별) '!D178</f>
        <v>13185071.842599999</v>
      </c>
      <c r="F178" s="91">
        <f t="shared" si="4"/>
        <v>130.38647827497206</v>
      </c>
      <c r="G178" s="90">
        <f>'5-2. 30년 이상 건축물(시군구별) '!G178</f>
        <v>3853518.4199000001</v>
      </c>
      <c r="H178" s="91">
        <f t="shared" si="5"/>
        <v>38.107239894979379</v>
      </c>
    </row>
    <row r="179" spans="2:8" ht="18" customHeight="1">
      <c r="B179" s="61" t="s">
        <v>1003</v>
      </c>
      <c r="C179" s="61" t="s">
        <v>1155</v>
      </c>
      <c r="D179" s="89">
        <v>74272</v>
      </c>
      <c r="E179" s="90">
        <f>'5-2. 30년 이상 건축물(시군구별) '!D179</f>
        <v>9354762.0490000006</v>
      </c>
      <c r="F179" s="91">
        <f t="shared" si="4"/>
        <v>125.95274193504956</v>
      </c>
      <c r="G179" s="90">
        <f>'5-2. 30년 이상 건축물(시군구별) '!G179</f>
        <v>3235879.1006999998</v>
      </c>
      <c r="H179" s="91">
        <f t="shared" si="5"/>
        <v>43.56795428559888</v>
      </c>
    </row>
    <row r="180" spans="2:8" ht="18" customHeight="1">
      <c r="B180" s="61" t="s">
        <v>1003</v>
      </c>
      <c r="C180" s="61" t="s">
        <v>1156</v>
      </c>
      <c r="D180" s="89">
        <v>81676</v>
      </c>
      <c r="E180" s="90">
        <f>'5-2. 30년 이상 건축물(시군구별) '!D180</f>
        <v>10026306.8731</v>
      </c>
      <c r="F180" s="91">
        <f t="shared" si="4"/>
        <v>122.75707518854988</v>
      </c>
      <c r="G180" s="90">
        <f>'5-2. 30년 이상 건축물(시군구별) '!G180</f>
        <v>3110650.2469000001</v>
      </c>
      <c r="H180" s="91">
        <f t="shared" si="5"/>
        <v>38.085242260884471</v>
      </c>
    </row>
    <row r="181" spans="2:8" ht="18" customHeight="1">
      <c r="B181" s="61" t="s">
        <v>1003</v>
      </c>
      <c r="C181" s="61" t="s">
        <v>1157</v>
      </c>
      <c r="D181" s="89">
        <v>100444</v>
      </c>
      <c r="E181" s="90">
        <f>'5-2. 30년 이상 건축물(시군구별) '!D181</f>
        <v>12156418.079600001</v>
      </c>
      <c r="F181" s="91">
        <f t="shared" si="4"/>
        <v>121.02682170761818</v>
      </c>
      <c r="G181" s="90">
        <f>'5-2. 30년 이상 건축물(시군구별) '!G181</f>
        <v>4172969.2541999999</v>
      </c>
      <c r="H181" s="91">
        <f t="shared" si="5"/>
        <v>41.545231713193417</v>
      </c>
    </row>
    <row r="182" spans="2:8" ht="18" customHeight="1">
      <c r="B182" s="61" t="s">
        <v>1003</v>
      </c>
      <c r="C182" s="61" t="s">
        <v>1158</v>
      </c>
      <c r="D182" s="89">
        <v>24249</v>
      </c>
      <c r="E182" s="90">
        <f>'5-2. 30년 이상 건축물(시군구별) '!D182</f>
        <v>3088015.7203000002</v>
      </c>
      <c r="F182" s="91">
        <f t="shared" si="4"/>
        <v>127.3461058311683</v>
      </c>
      <c r="G182" s="90">
        <f>'5-2. 30년 이상 건축물(시군구별) '!G182</f>
        <v>981517.53430000006</v>
      </c>
      <c r="H182" s="91">
        <f t="shared" si="5"/>
        <v>40.476619006969365</v>
      </c>
    </row>
    <row r="183" spans="2:8" ht="18" customHeight="1">
      <c r="B183" s="61" t="s">
        <v>1003</v>
      </c>
      <c r="C183" s="61" t="s">
        <v>1159</v>
      </c>
      <c r="D183" s="89">
        <v>22787</v>
      </c>
      <c r="E183" s="90">
        <f>'5-2. 30년 이상 건축물(시군구별) '!D183</f>
        <v>2810015.1822000002</v>
      </c>
      <c r="F183" s="91">
        <f t="shared" si="4"/>
        <v>123.31659201298987</v>
      </c>
      <c r="G183" s="90">
        <f>'5-2. 30년 이상 건축물(시군구별) '!G183</f>
        <v>969251.16189999995</v>
      </c>
      <c r="H183" s="91">
        <f t="shared" si="5"/>
        <v>42.535268438144556</v>
      </c>
    </row>
    <row r="184" spans="2:8" ht="18" customHeight="1">
      <c r="B184" s="61" t="s">
        <v>1003</v>
      </c>
      <c r="C184" s="61" t="s">
        <v>1160</v>
      </c>
      <c r="D184" s="89">
        <v>20922</v>
      </c>
      <c r="E184" s="90">
        <f>'5-2. 30년 이상 건축물(시군구별) '!D184</f>
        <v>3056852.1880999999</v>
      </c>
      <c r="F184" s="91">
        <f t="shared" si="4"/>
        <v>146.10707332472995</v>
      </c>
      <c r="G184" s="90">
        <f>'5-2. 30년 이상 건축물(시군구별) '!G184</f>
        <v>823235.14020000002</v>
      </c>
      <c r="H184" s="91">
        <f t="shared" si="5"/>
        <v>39.347822397476342</v>
      </c>
    </row>
    <row r="185" spans="2:8" ht="18" customHeight="1">
      <c r="B185" s="61" t="s">
        <v>1003</v>
      </c>
      <c r="C185" s="61" t="s">
        <v>1161</v>
      </c>
      <c r="D185" s="89">
        <v>25259</v>
      </c>
      <c r="E185" s="90">
        <f>'5-2. 30년 이상 건축물(시군구별) '!D185</f>
        <v>4358528.8607000001</v>
      </c>
      <c r="F185" s="91">
        <f t="shared" si="4"/>
        <v>172.55350016627736</v>
      </c>
      <c r="G185" s="90">
        <f>'5-2. 30년 이상 건축물(시군구별) '!G185</f>
        <v>763172.28249999997</v>
      </c>
      <c r="H185" s="91">
        <f t="shared" si="5"/>
        <v>30.213875549309154</v>
      </c>
    </row>
    <row r="186" spans="2:8" ht="18" customHeight="1">
      <c r="B186" s="61" t="s">
        <v>1003</v>
      </c>
      <c r="C186" s="61" t="s">
        <v>1162</v>
      </c>
      <c r="D186" s="89">
        <v>27714</v>
      </c>
      <c r="E186" s="90">
        <f>'5-2. 30년 이상 건축물(시군구별) '!D186</f>
        <v>3609152.0331000001</v>
      </c>
      <c r="F186" s="91">
        <f t="shared" si="4"/>
        <v>130.22847777657503</v>
      </c>
      <c r="G186" s="90">
        <f>'5-2. 30년 이상 건축물(시군구별) '!G186</f>
        <v>1000250.2201</v>
      </c>
      <c r="H186" s="91">
        <f t="shared" si="5"/>
        <v>36.091874868297616</v>
      </c>
    </row>
    <row r="187" spans="2:8" ht="18" customHeight="1">
      <c r="B187" s="61" t="s">
        <v>1003</v>
      </c>
      <c r="C187" s="61" t="s">
        <v>1163</v>
      </c>
      <c r="D187" s="89">
        <v>50396</v>
      </c>
      <c r="E187" s="90">
        <f>'5-2. 30년 이상 건축물(시군구별) '!D187</f>
        <v>5859130.2478999998</v>
      </c>
      <c r="F187" s="91">
        <f t="shared" si="4"/>
        <v>116.26181141161997</v>
      </c>
      <c r="G187" s="90">
        <f>'5-2. 30년 이상 건축물(시군구별) '!G187</f>
        <v>1536252.9993</v>
      </c>
      <c r="H187" s="91">
        <f t="shared" si="5"/>
        <v>30.483629639257085</v>
      </c>
    </row>
    <row r="188" spans="2:8" ht="18" customHeight="1">
      <c r="B188" s="61" t="s">
        <v>1003</v>
      </c>
      <c r="C188" s="61" t="s">
        <v>1164</v>
      </c>
      <c r="D188" s="89">
        <v>47220</v>
      </c>
      <c r="E188" s="90">
        <f>'5-2. 30년 이상 건축물(시군구별) '!D188</f>
        <v>6169508.3842000002</v>
      </c>
      <c r="F188" s="91">
        <f t="shared" si="4"/>
        <v>130.6545612918255</v>
      </c>
      <c r="G188" s="90">
        <f>'5-2. 30년 이상 건축물(시군구별) '!G188</f>
        <v>2045688.2241</v>
      </c>
      <c r="H188" s="91">
        <f t="shared" si="5"/>
        <v>43.322495216010168</v>
      </c>
    </row>
    <row r="189" spans="2:8" ht="18" customHeight="1">
      <c r="B189" s="61" t="s">
        <v>1004</v>
      </c>
      <c r="C189" s="61" t="s">
        <v>1165</v>
      </c>
      <c r="D189" s="89">
        <v>202003</v>
      </c>
      <c r="E189" s="90">
        <f>'5-2. 30년 이상 건축물(시군구별) '!D189</f>
        <v>16475658.543400001</v>
      </c>
      <c r="F189" s="91">
        <f t="shared" si="4"/>
        <v>81.561454747701774</v>
      </c>
      <c r="G189" s="90">
        <f>'5-2. 30년 이상 건축물(시군구별) '!G189</f>
        <v>9070351.5287999995</v>
      </c>
      <c r="H189" s="91">
        <f t="shared" si="5"/>
        <v>44.90206347826517</v>
      </c>
    </row>
    <row r="190" spans="2:8" ht="18" customHeight="1">
      <c r="B190" s="61" t="s">
        <v>1004</v>
      </c>
      <c r="C190" s="61" t="s">
        <v>1166</v>
      </c>
      <c r="D190" s="89">
        <v>263284</v>
      </c>
      <c r="E190" s="90">
        <f>'5-2. 30년 이상 건축물(시군구별) '!D190</f>
        <v>25159281.289500002</v>
      </c>
      <c r="F190" s="91">
        <f t="shared" si="4"/>
        <v>95.559476798818011</v>
      </c>
      <c r="G190" s="90">
        <f>'5-2. 30년 이상 건축물(시군구별) '!G190</f>
        <v>11414905.594900001</v>
      </c>
      <c r="H190" s="91">
        <f t="shared" si="5"/>
        <v>43.355865130049686</v>
      </c>
    </row>
    <row r="191" spans="2:8" ht="18" customHeight="1">
      <c r="B191" s="61" t="s">
        <v>1004</v>
      </c>
      <c r="C191" s="61" t="s">
        <v>1167</v>
      </c>
      <c r="D191" s="89">
        <v>275492</v>
      </c>
      <c r="E191" s="90">
        <f>'5-2. 30년 이상 건축물(시군구별) '!D191</f>
        <v>21960021.771499999</v>
      </c>
      <c r="F191" s="91">
        <f t="shared" si="4"/>
        <v>79.712012586572385</v>
      </c>
      <c r="G191" s="90">
        <f>'5-2. 30년 이상 건축물(시군구별) '!G191</f>
        <v>11767765.5207</v>
      </c>
      <c r="H191" s="91">
        <f t="shared" si="5"/>
        <v>42.715452792458585</v>
      </c>
    </row>
    <row r="192" spans="2:8" ht="18" customHeight="1">
      <c r="B192" s="61" t="s">
        <v>1004</v>
      </c>
      <c r="C192" s="61" t="s">
        <v>1168</v>
      </c>
      <c r="D192" s="89">
        <v>117076</v>
      </c>
      <c r="E192" s="90">
        <f>'5-2. 30년 이상 건축물(시군구별) '!D192</f>
        <v>15694449.095799999</v>
      </c>
      <c r="F192" s="91">
        <f t="shared" si="4"/>
        <v>134.05351306672588</v>
      </c>
      <c r="G192" s="90">
        <f>'5-2. 30년 이상 건축물(시군구별) '!G192</f>
        <v>5536944.7750000004</v>
      </c>
      <c r="H192" s="91">
        <f t="shared" si="5"/>
        <v>47.293593691277465</v>
      </c>
    </row>
    <row r="193" spans="2:8" ht="18" customHeight="1">
      <c r="B193" s="61" t="s">
        <v>1004</v>
      </c>
      <c r="C193" s="61" t="s">
        <v>1169</v>
      </c>
      <c r="D193" s="89">
        <v>155259</v>
      </c>
      <c r="E193" s="90">
        <f>'5-2. 30년 이상 건축물(시군구별) '!D193</f>
        <v>18795508.3664</v>
      </c>
      <c r="F193" s="91">
        <f t="shared" si="4"/>
        <v>121.05905851770268</v>
      </c>
      <c r="G193" s="90">
        <f>'5-2. 30년 이상 건축물(시군구별) '!G193</f>
        <v>7113186.8186999997</v>
      </c>
      <c r="H193" s="91">
        <f t="shared" si="5"/>
        <v>45.814972521399724</v>
      </c>
    </row>
    <row r="194" spans="2:8" ht="18" customHeight="1">
      <c r="B194" s="61" t="s">
        <v>1004</v>
      </c>
      <c r="C194" s="61" t="s">
        <v>1170</v>
      </c>
      <c r="D194" s="89">
        <v>44177</v>
      </c>
      <c r="E194" s="90">
        <f>'5-2. 30년 이상 건축물(시군구별) '!D194</f>
        <v>5547886.9758000001</v>
      </c>
      <c r="F194" s="91">
        <f t="shared" si="4"/>
        <v>125.58315358218077</v>
      </c>
      <c r="G194" s="90">
        <f>'5-2. 30년 이상 건축물(시군구별) '!G194</f>
        <v>2003851.7156</v>
      </c>
      <c r="H194" s="91">
        <f t="shared" si="5"/>
        <v>45.359615084772621</v>
      </c>
    </row>
    <row r="195" spans="2:8" ht="18" customHeight="1">
      <c r="B195" s="61" t="s">
        <v>1004</v>
      </c>
      <c r="C195" s="61" t="s">
        <v>1171</v>
      </c>
      <c r="D195" s="89">
        <v>27287</v>
      </c>
      <c r="E195" s="90">
        <f>'5-2. 30년 이상 건축물(시군구별) '!D195</f>
        <v>3524130.2483999999</v>
      </c>
      <c r="F195" s="91">
        <f t="shared" si="4"/>
        <v>129.150520335691</v>
      </c>
      <c r="G195" s="90">
        <f>'5-2. 30년 이상 건축물(시군구별) '!G195</f>
        <v>1051577.3503</v>
      </c>
      <c r="H195" s="91">
        <f t="shared" si="5"/>
        <v>38.537668131344596</v>
      </c>
    </row>
    <row r="196" spans="2:8" ht="18" customHeight="1">
      <c r="B196" s="61" t="s">
        <v>1004</v>
      </c>
      <c r="C196" s="61" t="s">
        <v>1172</v>
      </c>
      <c r="D196" s="89">
        <v>23803</v>
      </c>
      <c r="E196" s="90">
        <f>'5-2. 30년 이상 건축물(시군구별) '!D196</f>
        <v>2488979.7404999998</v>
      </c>
      <c r="F196" s="91">
        <f t="shared" si="4"/>
        <v>104.56580013023567</v>
      </c>
      <c r="G196" s="90">
        <f>'5-2. 30년 이상 건축물(시군구별) '!G196</f>
        <v>1054670.3725000001</v>
      </c>
      <c r="H196" s="91">
        <f t="shared" si="5"/>
        <v>44.308296118136369</v>
      </c>
    </row>
    <row r="197" spans="2:8" ht="18" customHeight="1">
      <c r="B197" s="61" t="s">
        <v>1004</v>
      </c>
      <c r="C197" s="61" t="s">
        <v>1173</v>
      </c>
      <c r="D197" s="89">
        <v>59455</v>
      </c>
      <c r="E197" s="90">
        <f>'5-2. 30년 이상 건축물(시군구별) '!D197</f>
        <v>6715004.1738999998</v>
      </c>
      <c r="F197" s="91">
        <f t="shared" si="4"/>
        <v>112.94263180388529</v>
      </c>
      <c r="G197" s="90">
        <f>'5-2. 30년 이상 건축물(시군구별) '!G197</f>
        <v>2472634.8267000001</v>
      </c>
      <c r="H197" s="91">
        <f t="shared" si="5"/>
        <v>41.588341210999914</v>
      </c>
    </row>
    <row r="198" spans="2:8" ht="18" customHeight="1">
      <c r="B198" s="61" t="s">
        <v>1004</v>
      </c>
      <c r="C198" s="61" t="s">
        <v>1174</v>
      </c>
      <c r="D198" s="89">
        <v>36858</v>
      </c>
      <c r="E198" s="90">
        <f>'5-2. 30년 이상 건축물(시군구별) '!D198</f>
        <v>4806789.1838999996</v>
      </c>
      <c r="F198" s="91">
        <f t="shared" si="4"/>
        <v>130.41372792609474</v>
      </c>
      <c r="G198" s="90">
        <f>'5-2. 30년 이상 건축물(시군구별) '!G198</f>
        <v>1852788.7764000001</v>
      </c>
      <c r="H198" s="91">
        <f t="shared" si="5"/>
        <v>50.268293895490807</v>
      </c>
    </row>
    <row r="199" spans="2:8" ht="18" customHeight="1">
      <c r="B199" s="61" t="s">
        <v>1004</v>
      </c>
      <c r="C199" s="61" t="s">
        <v>1175</v>
      </c>
      <c r="D199" s="89">
        <v>60215</v>
      </c>
      <c r="E199" s="90">
        <f>'5-2. 30년 이상 건축물(시군구별) '!D199</f>
        <v>6328863.0936000003</v>
      </c>
      <c r="F199" s="91">
        <f t="shared" si="4"/>
        <v>105.104427361953</v>
      </c>
      <c r="G199" s="90">
        <f>'5-2. 30년 이상 건축물(시군구별) '!G199</f>
        <v>2710346.1716999998</v>
      </c>
      <c r="H199" s="91">
        <f t="shared" si="5"/>
        <v>45.011146254255578</v>
      </c>
    </row>
    <row r="200" spans="2:8" ht="18" customHeight="1">
      <c r="B200" s="61" t="s">
        <v>1004</v>
      </c>
      <c r="C200" s="61" t="s">
        <v>1176</v>
      </c>
      <c r="D200" s="89">
        <v>34201</v>
      </c>
      <c r="E200" s="90">
        <f>'5-2. 30년 이상 건축물(시군구별) '!D200</f>
        <v>5352429.5564999999</v>
      </c>
      <c r="F200" s="91">
        <f t="shared" si="4"/>
        <v>156.49921220139763</v>
      </c>
      <c r="G200" s="90">
        <f>'5-2. 30년 이상 건축물(시군구별) '!G200</f>
        <v>1565603.8514</v>
      </c>
      <c r="H200" s="91">
        <f t="shared" si="5"/>
        <v>45.776551896143388</v>
      </c>
    </row>
    <row r="201" spans="2:8" ht="18" customHeight="1">
      <c r="B201" s="61" t="s">
        <v>1004</v>
      </c>
      <c r="C201" s="61" t="s">
        <v>1177</v>
      </c>
      <c r="D201" s="89">
        <v>31799</v>
      </c>
      <c r="E201" s="90">
        <f>'5-2. 30년 이상 건축물(시군구별) '!D201</f>
        <v>4359421.4384000003</v>
      </c>
      <c r="F201" s="91">
        <f t="shared" ref="F201:F257" si="6">E201/$D201</f>
        <v>137.09303557973521</v>
      </c>
      <c r="G201" s="90">
        <f>'5-2. 30년 이상 건축물(시군구별) '!G201</f>
        <v>1458629.4927000001</v>
      </c>
      <c r="H201" s="91">
        <f t="shared" ref="H201:H257" si="7">G201/$D201</f>
        <v>45.87029443378723</v>
      </c>
    </row>
    <row r="202" spans="2:8" ht="18" customHeight="1">
      <c r="B202" s="61" t="s">
        <v>1004</v>
      </c>
      <c r="C202" s="61" t="s">
        <v>1178</v>
      </c>
      <c r="D202" s="89">
        <v>62188</v>
      </c>
      <c r="E202" s="90">
        <f>'5-2. 30년 이상 건축물(시군구별) '!D202</f>
        <v>7408774.6222999999</v>
      </c>
      <c r="F202" s="91">
        <f t="shared" si="6"/>
        <v>119.13511645815913</v>
      </c>
      <c r="G202" s="90">
        <f>'5-2. 30년 이상 건축물(시군구별) '!G202</f>
        <v>2567876.2590000001</v>
      </c>
      <c r="H202" s="91">
        <f t="shared" si="7"/>
        <v>41.292150559593495</v>
      </c>
    </row>
    <row r="203" spans="2:8" ht="18" customHeight="1">
      <c r="B203" s="61" t="s">
        <v>1004</v>
      </c>
      <c r="C203" s="61" t="s">
        <v>1179</v>
      </c>
      <c r="D203" s="89">
        <v>50069</v>
      </c>
      <c r="E203" s="90">
        <f>'5-2. 30년 이상 건축물(시군구별) '!D203</f>
        <v>9543843.8638000004</v>
      </c>
      <c r="F203" s="91">
        <f t="shared" si="6"/>
        <v>190.61383019033735</v>
      </c>
      <c r="G203" s="90">
        <f>'5-2. 30년 이상 건축물(시군구별) '!G203</f>
        <v>2376344.7058000001</v>
      </c>
      <c r="H203" s="91">
        <f t="shared" si="7"/>
        <v>47.461397387605111</v>
      </c>
    </row>
    <row r="204" spans="2:8" ht="18" customHeight="1">
      <c r="B204" s="61" t="s">
        <v>1004</v>
      </c>
      <c r="C204" s="61" t="s">
        <v>1180</v>
      </c>
      <c r="D204" s="89">
        <v>95592</v>
      </c>
      <c r="E204" s="90">
        <f>'5-2. 30년 이상 건축물(시군구별) '!D204</f>
        <v>10298929.1609</v>
      </c>
      <c r="F204" s="91">
        <f t="shared" si="6"/>
        <v>107.73840029395765</v>
      </c>
      <c r="G204" s="90">
        <f>'5-2. 30년 이상 건축물(시군구별) '!G204</f>
        <v>3949113.2957000001</v>
      </c>
      <c r="H204" s="91">
        <f t="shared" si="7"/>
        <v>41.312173567871788</v>
      </c>
    </row>
    <row r="205" spans="2:8" ht="18" customHeight="1">
      <c r="B205" s="61" t="s">
        <v>1004</v>
      </c>
      <c r="C205" s="61" t="s">
        <v>1181</v>
      </c>
      <c r="D205" s="89">
        <v>29458</v>
      </c>
      <c r="E205" s="90">
        <f>'5-2. 30년 이상 건축물(시군구별) '!D205</f>
        <v>4759651.7155999998</v>
      </c>
      <c r="F205" s="91">
        <f t="shared" si="6"/>
        <v>161.57416374499286</v>
      </c>
      <c r="G205" s="90">
        <f>'5-2. 30년 이상 건축물(시군구별) '!G205</f>
        <v>884632.05070000002</v>
      </c>
      <c r="H205" s="91">
        <f t="shared" si="7"/>
        <v>30.030282120306879</v>
      </c>
    </row>
    <row r="206" spans="2:8" ht="18" customHeight="1">
      <c r="B206" s="61" t="s">
        <v>1004</v>
      </c>
      <c r="C206" s="61" t="s">
        <v>1182</v>
      </c>
      <c r="D206" s="89">
        <v>53526</v>
      </c>
      <c r="E206" s="90">
        <f>'5-2. 30년 이상 건축물(시군구별) '!D206</f>
        <v>5729785.9987000003</v>
      </c>
      <c r="F206" s="91">
        <f t="shared" si="6"/>
        <v>107.04678097933716</v>
      </c>
      <c r="G206" s="90">
        <f>'5-2. 30년 이상 건축물(시군구별) '!G206</f>
        <v>1744402.1675</v>
      </c>
      <c r="H206" s="91">
        <f t="shared" si="7"/>
        <v>32.589809952172779</v>
      </c>
    </row>
    <row r="207" spans="2:8" ht="18" customHeight="1">
      <c r="B207" s="61" t="s">
        <v>1004</v>
      </c>
      <c r="C207" s="61" t="s">
        <v>1183</v>
      </c>
      <c r="D207" s="89">
        <v>42958</v>
      </c>
      <c r="E207" s="90">
        <f>'5-2. 30년 이상 건축물(시군구별) '!D207</f>
        <v>5063769.3746999996</v>
      </c>
      <c r="F207" s="91">
        <f t="shared" si="6"/>
        <v>117.87721436519391</v>
      </c>
      <c r="G207" s="90">
        <f>'5-2. 30년 이상 건축물(시군구별) '!G207</f>
        <v>1725675.2618</v>
      </c>
      <c r="H207" s="91">
        <f t="shared" si="7"/>
        <v>40.171219837981283</v>
      </c>
    </row>
    <row r="208" spans="2:8" ht="18" customHeight="1">
      <c r="B208" s="61" t="s">
        <v>1004</v>
      </c>
      <c r="C208" s="61" t="s">
        <v>1184</v>
      </c>
      <c r="D208" s="89">
        <v>44613</v>
      </c>
      <c r="E208" s="90">
        <f>'5-2. 30년 이상 건축물(시군구별) '!D208</f>
        <v>4601006.0344200004</v>
      </c>
      <c r="F208" s="91">
        <f t="shared" si="6"/>
        <v>103.13150952457805</v>
      </c>
      <c r="G208" s="90">
        <f>'5-2. 30년 이상 건축물(시군구별) '!G208</f>
        <v>1869021.9374200001</v>
      </c>
      <c r="H208" s="91">
        <f t="shared" si="7"/>
        <v>41.894110179095783</v>
      </c>
    </row>
    <row r="209" spans="2:8" ht="18" customHeight="1">
      <c r="B209" s="61" t="s">
        <v>1004</v>
      </c>
      <c r="C209" s="61" t="s">
        <v>1185</v>
      </c>
      <c r="D209" s="89">
        <v>27964</v>
      </c>
      <c r="E209" s="90">
        <f>'5-2. 30년 이상 건축물(시군구별) '!D209</f>
        <v>2733254.9056000002</v>
      </c>
      <c r="F209" s="91">
        <f t="shared" si="6"/>
        <v>97.741914804748973</v>
      </c>
      <c r="G209" s="90">
        <f>'5-2. 30년 이상 건축물(시군구별) '!G209</f>
        <v>1214185.7080999999</v>
      </c>
      <c r="H209" s="91">
        <f t="shared" si="7"/>
        <v>43.419600489915602</v>
      </c>
    </row>
    <row r="210" spans="2:8" ht="18" customHeight="1">
      <c r="B210" s="61" t="s">
        <v>1004</v>
      </c>
      <c r="C210" s="61" t="s">
        <v>1186</v>
      </c>
      <c r="D210" s="89">
        <v>41858</v>
      </c>
      <c r="E210" s="90">
        <f>'5-2. 30년 이상 건축물(시군구별) '!D210</f>
        <v>3658258.1082000001</v>
      </c>
      <c r="F210" s="91">
        <f t="shared" si="6"/>
        <v>87.396868178126041</v>
      </c>
      <c r="G210" s="90">
        <f>'5-2. 30년 이상 건축물(시군구별) '!G210</f>
        <v>1470491.7228000001</v>
      </c>
      <c r="H210" s="91">
        <f t="shared" si="7"/>
        <v>35.130482173061303</v>
      </c>
    </row>
    <row r="211" spans="2:8" ht="18" customHeight="1">
      <c r="B211" s="61" t="s">
        <v>1005</v>
      </c>
      <c r="C211" s="61" t="s">
        <v>1187</v>
      </c>
      <c r="D211" s="89">
        <v>215206</v>
      </c>
      <c r="E211" s="90">
        <f>'5-2. 30년 이상 건축물(시군구별) '!D211</f>
        <v>29102377.203699999</v>
      </c>
      <c r="F211" s="91">
        <f t="shared" si="6"/>
        <v>135.23032445052647</v>
      </c>
      <c r="G211" s="90">
        <f>'5-2. 30년 이상 건축물(시군구별) '!G211</f>
        <v>9392841.0886000004</v>
      </c>
      <c r="H211" s="91">
        <f t="shared" si="7"/>
        <v>43.64581419012481</v>
      </c>
    </row>
    <row r="212" spans="2:8" ht="18" customHeight="1">
      <c r="B212" s="61" t="s">
        <v>1005</v>
      </c>
      <c r="C212" s="61" t="s">
        <v>1188</v>
      </c>
      <c r="D212" s="89">
        <v>273501</v>
      </c>
      <c r="E212" s="90">
        <f>'5-2. 30년 이상 건축물(시군구별) '!D212</f>
        <v>22751923.026299998</v>
      </c>
      <c r="F212" s="91">
        <f t="shared" si="6"/>
        <v>83.187714217863913</v>
      </c>
      <c r="G212" s="90">
        <f>'5-2. 30년 이상 건축물(시군구별) '!G212</f>
        <v>13145265.070800001</v>
      </c>
      <c r="H212" s="91">
        <f t="shared" si="7"/>
        <v>48.06295066855332</v>
      </c>
    </row>
    <row r="213" spans="2:8" ht="18" customHeight="1">
      <c r="B213" s="61" t="s">
        <v>1005</v>
      </c>
      <c r="C213" s="61" t="s">
        <v>1189</v>
      </c>
      <c r="D213" s="89">
        <v>244055</v>
      </c>
      <c r="E213" s="90">
        <f>'5-2. 30년 이상 건축물(시군구별) '!D213</f>
        <v>28898311.133000001</v>
      </c>
      <c r="F213" s="91">
        <f t="shared" si="6"/>
        <v>118.40901080903895</v>
      </c>
      <c r="G213" s="90">
        <f>'5-2. 30년 이상 건축물(시군구별) '!G213</f>
        <v>11363594.172900001</v>
      </c>
      <c r="H213" s="91">
        <f t="shared" si="7"/>
        <v>46.561611820696157</v>
      </c>
    </row>
    <row r="214" spans="2:8" ht="18" customHeight="1">
      <c r="B214" s="61" t="s">
        <v>1005</v>
      </c>
      <c r="C214" s="61" t="s">
        <v>1190</v>
      </c>
      <c r="D214" s="89">
        <v>133791</v>
      </c>
      <c r="E214" s="90">
        <f>'5-2. 30년 이상 건축물(시군구별) '!D214</f>
        <v>15572925.712099999</v>
      </c>
      <c r="F214" s="91">
        <f t="shared" si="6"/>
        <v>116.3974087352662</v>
      </c>
      <c r="G214" s="90">
        <f>'5-2. 30년 이상 건축물(시군구별) '!G214</f>
        <v>6076422.1951000001</v>
      </c>
      <c r="H214" s="91">
        <f t="shared" si="7"/>
        <v>45.417271678214533</v>
      </c>
    </row>
    <row r="215" spans="2:8" ht="18" customHeight="1">
      <c r="B215" s="61" t="s">
        <v>1005</v>
      </c>
      <c r="C215" s="61" t="s">
        <v>1191</v>
      </c>
      <c r="D215" s="89">
        <v>152610</v>
      </c>
      <c r="E215" s="90">
        <f>'5-2. 30년 이상 건축물(시군구별) '!D215</f>
        <v>15375062.0558</v>
      </c>
      <c r="F215" s="91">
        <f t="shared" si="6"/>
        <v>100.7474087923465</v>
      </c>
      <c r="G215" s="90">
        <f>'5-2. 30년 이상 건축물(시군구별) '!G215</f>
        <v>6868113.4806000004</v>
      </c>
      <c r="H215" s="91">
        <f t="shared" si="7"/>
        <v>45.004347556516613</v>
      </c>
    </row>
    <row r="216" spans="2:8" ht="18" customHeight="1">
      <c r="B216" s="61" t="s">
        <v>1005</v>
      </c>
      <c r="C216" s="61" t="s">
        <v>1192</v>
      </c>
      <c r="D216" s="89">
        <v>403883</v>
      </c>
      <c r="E216" s="90">
        <f>'5-2. 30년 이상 건축물(시군구별) '!D216</f>
        <v>41653611.709269002</v>
      </c>
      <c r="F216" s="91">
        <f t="shared" si="6"/>
        <v>103.13286696708948</v>
      </c>
      <c r="G216" s="90">
        <f>'5-2. 30년 이상 건축물(시군구별) '!G216</f>
        <v>17788549.019699998</v>
      </c>
      <c r="H216" s="91">
        <f t="shared" si="7"/>
        <v>44.043817193840788</v>
      </c>
    </row>
    <row r="217" spans="2:8" ht="18" customHeight="1">
      <c r="B217" s="61" t="s">
        <v>1005</v>
      </c>
      <c r="C217" s="61" t="s">
        <v>1193</v>
      </c>
      <c r="D217" s="89">
        <v>97162</v>
      </c>
      <c r="E217" s="90">
        <f>'5-2. 30년 이상 건축물(시군구별) '!D217</f>
        <v>9973220.6894000005</v>
      </c>
      <c r="F217" s="91">
        <f t="shared" si="6"/>
        <v>102.64527993865916</v>
      </c>
      <c r="G217" s="90">
        <f>'5-2. 30년 이상 건축물(시군구별) '!G217</f>
        <v>4003315.6798999999</v>
      </c>
      <c r="H217" s="91">
        <f t="shared" si="7"/>
        <v>41.202483274325353</v>
      </c>
    </row>
    <row r="218" spans="2:8" ht="18" customHeight="1">
      <c r="B218" s="61" t="s">
        <v>1005</v>
      </c>
      <c r="C218" s="61" t="s">
        <v>1194</v>
      </c>
      <c r="D218" s="89">
        <v>95185</v>
      </c>
      <c r="E218" s="90">
        <f>'5-2. 30년 이상 건축물(시군구별) '!D218</f>
        <v>11455338.7842</v>
      </c>
      <c r="F218" s="91">
        <f t="shared" si="6"/>
        <v>120.34815132846562</v>
      </c>
      <c r="G218" s="90">
        <f>'5-2. 30년 이상 건축물(시군구별) '!G218</f>
        <v>3821071.8738000002</v>
      </c>
      <c r="H218" s="91">
        <f t="shared" si="7"/>
        <v>40.143634751273837</v>
      </c>
    </row>
    <row r="219" spans="2:8" ht="18" customHeight="1">
      <c r="B219" s="61" t="s">
        <v>1005</v>
      </c>
      <c r="C219" s="61" t="s">
        <v>1195</v>
      </c>
      <c r="D219" s="89">
        <v>89888</v>
      </c>
      <c r="E219" s="90">
        <f>'5-2. 30년 이상 건축물(시군구별) '!D219</f>
        <v>11309203.9684</v>
      </c>
      <c r="F219" s="91">
        <f t="shared" si="6"/>
        <v>125.81439089088643</v>
      </c>
      <c r="G219" s="90">
        <f>'5-2. 30년 이상 건축물(시군구별) '!G219</f>
        <v>4136213.5621000002</v>
      </c>
      <c r="H219" s="91">
        <f t="shared" si="7"/>
        <v>46.01519181759523</v>
      </c>
    </row>
    <row r="220" spans="2:8" ht="18" customHeight="1">
      <c r="B220" s="61" t="s">
        <v>1005</v>
      </c>
      <c r="C220" s="61" t="s">
        <v>1196</v>
      </c>
      <c r="D220" s="89">
        <v>65348</v>
      </c>
      <c r="E220" s="90">
        <f>'5-2. 30년 이상 건축물(시군구별) '!D220</f>
        <v>7338941.2704999996</v>
      </c>
      <c r="F220" s="91">
        <f t="shared" si="6"/>
        <v>112.30552228836383</v>
      </c>
      <c r="G220" s="90">
        <f>'5-2. 30년 이상 건축물(시군구별) '!G220</f>
        <v>2953027.0898000002</v>
      </c>
      <c r="H220" s="91">
        <f t="shared" si="7"/>
        <v>45.189249706188413</v>
      </c>
    </row>
    <row r="221" spans="2:8" ht="18" customHeight="1">
      <c r="B221" s="61" t="s">
        <v>1005</v>
      </c>
      <c r="C221" s="61" t="s">
        <v>1197</v>
      </c>
      <c r="D221" s="89">
        <v>263853</v>
      </c>
      <c r="E221" s="90">
        <f>'5-2. 30년 이상 건축물(시군구별) '!D221</f>
        <v>25964980.1259</v>
      </c>
      <c r="F221" s="91">
        <f t="shared" si="6"/>
        <v>98.40699224909325</v>
      </c>
      <c r="G221" s="90">
        <f>'5-2. 30년 이상 건축물(시군구별) '!G221</f>
        <v>11670534.9405</v>
      </c>
      <c r="H221" s="91">
        <f t="shared" si="7"/>
        <v>44.231200480949624</v>
      </c>
    </row>
    <row r="222" spans="2:8" ht="18" customHeight="1">
      <c r="B222" s="61" t="s">
        <v>1005</v>
      </c>
      <c r="C222" s="61" t="s">
        <v>1199</v>
      </c>
      <c r="D222" s="89">
        <v>47902</v>
      </c>
      <c r="E222" s="90">
        <f>'5-2. 30년 이상 건축물(시군구별) '!D222</f>
        <v>6060779.3074000003</v>
      </c>
      <c r="F222" s="91">
        <f t="shared" si="6"/>
        <v>126.52455654043673</v>
      </c>
      <c r="G222" s="90">
        <f>'5-2. 30년 이상 건축물(시군구별) '!G222</f>
        <v>2160692.1867</v>
      </c>
      <c r="H222" s="91">
        <f t="shared" si="7"/>
        <v>45.106513020333182</v>
      </c>
    </row>
    <row r="223" spans="2:8" ht="18" customHeight="1">
      <c r="B223" s="61" t="s">
        <v>1005</v>
      </c>
      <c r="C223" s="61" t="s">
        <v>1200</v>
      </c>
      <c r="D223" s="89">
        <v>23363</v>
      </c>
      <c r="E223" s="90">
        <f>'5-2. 30년 이상 건축물(시군구별) '!D223</f>
        <v>2413649.2922999999</v>
      </c>
      <c r="F223" s="91">
        <f t="shared" si="6"/>
        <v>103.31076027479347</v>
      </c>
      <c r="G223" s="90">
        <f>'5-2. 30년 이상 건축물(시군구별) '!G223</f>
        <v>883611.05579999997</v>
      </c>
      <c r="H223" s="91">
        <f t="shared" si="7"/>
        <v>37.820958601207039</v>
      </c>
    </row>
    <row r="224" spans="2:8" ht="18" customHeight="1">
      <c r="B224" s="61" t="s">
        <v>1005</v>
      </c>
      <c r="C224" s="61" t="s">
        <v>1201</v>
      </c>
      <c r="D224" s="89">
        <v>15941</v>
      </c>
      <c r="E224" s="90">
        <f>'5-2. 30년 이상 건축물(시군구별) '!D224</f>
        <v>1527393.9313999999</v>
      </c>
      <c r="F224" s="91">
        <f t="shared" si="6"/>
        <v>95.815440148045909</v>
      </c>
      <c r="G224" s="90">
        <f>'5-2. 30년 이상 건축물(시군구별) '!G224</f>
        <v>656621.10820000002</v>
      </c>
      <c r="H224" s="91">
        <f t="shared" si="7"/>
        <v>41.190710005645819</v>
      </c>
    </row>
    <row r="225" spans="2:8" ht="18" customHeight="1">
      <c r="B225" s="61" t="s">
        <v>1005</v>
      </c>
      <c r="C225" s="61" t="s">
        <v>1202</v>
      </c>
      <c r="D225" s="89">
        <v>32698</v>
      </c>
      <c r="E225" s="90">
        <f>'5-2. 30년 이상 건축물(시군구별) '!D225</f>
        <v>3305569.2338</v>
      </c>
      <c r="F225" s="91">
        <f t="shared" si="6"/>
        <v>101.0939272677228</v>
      </c>
      <c r="G225" s="90">
        <f>'5-2. 30년 이상 건축물(시군구별) '!G225</f>
        <v>1344858.6107999999</v>
      </c>
      <c r="H225" s="91">
        <f t="shared" si="7"/>
        <v>41.129690219585292</v>
      </c>
    </row>
    <row r="226" spans="2:8" ht="18" customHeight="1">
      <c r="B226" s="61" t="s">
        <v>1005</v>
      </c>
      <c r="C226" s="61" t="s">
        <v>1203</v>
      </c>
      <c r="D226" s="89">
        <v>40117</v>
      </c>
      <c r="E226" s="90">
        <f>'5-2. 30년 이상 건축물(시군구별) '!D226</f>
        <v>4363037.2687999997</v>
      </c>
      <c r="F226" s="91">
        <f t="shared" si="6"/>
        <v>108.75781511080091</v>
      </c>
      <c r="G226" s="90">
        <f>'5-2. 30년 이상 건축물(시군구별) '!G226</f>
        <v>1703108.9583000001</v>
      </c>
      <c r="H226" s="91">
        <f t="shared" si="7"/>
        <v>42.4535473315552</v>
      </c>
    </row>
    <row r="227" spans="2:8" ht="18" customHeight="1">
      <c r="B227" s="61" t="s">
        <v>1005</v>
      </c>
      <c r="C227" s="61" t="s">
        <v>1204</v>
      </c>
      <c r="D227" s="89">
        <v>29667</v>
      </c>
      <c r="E227" s="90">
        <f>'5-2. 30년 이상 건축물(시군구별) '!D227</f>
        <v>4536174.7045</v>
      </c>
      <c r="F227" s="91">
        <f t="shared" si="6"/>
        <v>152.90304730845722</v>
      </c>
      <c r="G227" s="90">
        <f>'5-2. 30년 이상 건축물(시군구별) '!G227</f>
        <v>1242746.9438</v>
      </c>
      <c r="H227" s="91">
        <f t="shared" si="7"/>
        <v>41.889875747463513</v>
      </c>
    </row>
    <row r="228" spans="2:8" ht="18" customHeight="1">
      <c r="B228" s="61" t="s">
        <v>1005</v>
      </c>
      <c r="C228" s="61" t="s">
        <v>1205</v>
      </c>
      <c r="D228" s="89">
        <v>40720</v>
      </c>
      <c r="E228" s="90">
        <f>'5-2. 30년 이상 건축물(시군구별) '!D228</f>
        <v>6280445.2237</v>
      </c>
      <c r="F228" s="91">
        <f t="shared" si="6"/>
        <v>154.23490235019645</v>
      </c>
      <c r="G228" s="90">
        <f>'5-2. 30년 이상 건축물(시군구별) '!G228</f>
        <v>1701720.3160999999</v>
      </c>
      <c r="H228" s="91">
        <f t="shared" si="7"/>
        <v>41.790773971021608</v>
      </c>
    </row>
    <row r="229" spans="2:8" ht="18" customHeight="1">
      <c r="B229" s="61" t="s">
        <v>1005</v>
      </c>
      <c r="C229" s="61" t="s">
        <v>1206</v>
      </c>
      <c r="D229" s="89">
        <v>104842</v>
      </c>
      <c r="E229" s="90">
        <f>'5-2. 30년 이상 건축물(시군구별) '!D229</f>
        <v>13360761.1808</v>
      </c>
      <c r="F229" s="91">
        <f t="shared" si="6"/>
        <v>127.43710708303924</v>
      </c>
      <c r="G229" s="90">
        <f>'5-2. 30년 이상 건축물(시군구별) '!G229</f>
        <v>4651057.6246999996</v>
      </c>
      <c r="H229" s="91">
        <f t="shared" si="7"/>
        <v>44.362541965052166</v>
      </c>
    </row>
    <row r="230" spans="2:8" ht="18" customHeight="1">
      <c r="B230" s="61" t="s">
        <v>1005</v>
      </c>
      <c r="C230" s="61" t="s">
        <v>1207</v>
      </c>
      <c r="D230" s="89">
        <v>53887</v>
      </c>
      <c r="E230" s="90">
        <f>'5-2. 30년 이상 건축물(시군구별) '!D230</f>
        <v>7026380.4630000005</v>
      </c>
      <c r="F230" s="91">
        <f t="shared" si="6"/>
        <v>130.39101198804909</v>
      </c>
      <c r="G230" s="90">
        <f>'5-2. 30년 이상 건축물(시군구별) '!G230</f>
        <v>2772691.8240999999</v>
      </c>
      <c r="H230" s="91">
        <f t="shared" si="7"/>
        <v>51.453816766567073</v>
      </c>
    </row>
    <row r="231" spans="2:8" ht="18" customHeight="1">
      <c r="B231" s="61" t="s">
        <v>1005</v>
      </c>
      <c r="C231" s="61" t="s">
        <v>1208</v>
      </c>
      <c r="D231" s="89">
        <v>28315</v>
      </c>
      <c r="E231" s="90">
        <f>'5-2. 30년 이상 건축물(시군구별) '!D231</f>
        <v>3397027.8147</v>
      </c>
      <c r="F231" s="91">
        <f t="shared" si="6"/>
        <v>119.97272875507682</v>
      </c>
      <c r="G231" s="90">
        <f>'5-2. 30년 이상 건축물(시군구별) '!G231</f>
        <v>1267942.8352999999</v>
      </c>
      <c r="H231" s="91">
        <f t="shared" si="7"/>
        <v>44.7798988274766</v>
      </c>
    </row>
    <row r="232" spans="2:8" ht="18" customHeight="1">
      <c r="B232" s="61" t="s">
        <v>1005</v>
      </c>
      <c r="C232" s="61" t="s">
        <v>1209</v>
      </c>
      <c r="D232" s="89">
        <v>45896</v>
      </c>
      <c r="E232" s="90">
        <f>'5-2. 30년 이상 건축물(시군구별) '!D232</f>
        <v>4931551.3794999998</v>
      </c>
      <c r="F232" s="91">
        <f t="shared" si="6"/>
        <v>107.45057040918599</v>
      </c>
      <c r="G232" s="90">
        <f>'5-2. 30년 이상 건축물(시군구별) '!G232</f>
        <v>2098292.7196</v>
      </c>
      <c r="H232" s="91">
        <f t="shared" si="7"/>
        <v>45.718422511765731</v>
      </c>
    </row>
    <row r="233" spans="2:8" ht="18" customHeight="1">
      <c r="B233" s="61" t="s">
        <v>1005</v>
      </c>
      <c r="C233" s="61" t="s">
        <v>1210</v>
      </c>
      <c r="D233" s="89">
        <v>8696</v>
      </c>
      <c r="E233" s="90">
        <f>'5-2. 30년 이상 건축물(시군구별) '!D233</f>
        <v>695428.59380000003</v>
      </c>
      <c r="F233" s="91">
        <f t="shared" si="6"/>
        <v>79.971089443422272</v>
      </c>
      <c r="G233" s="90">
        <f>'5-2. 30년 이상 건축물(시군구별) '!G233</f>
        <v>243970.19399999999</v>
      </c>
      <c r="H233" s="91">
        <f t="shared" si="7"/>
        <v>28.05545009199632</v>
      </c>
    </row>
    <row r="234" spans="2:8" ht="18" customHeight="1">
      <c r="B234" s="61" t="s">
        <v>1006</v>
      </c>
      <c r="C234" s="61" t="s">
        <v>1211</v>
      </c>
      <c r="D234" s="89">
        <v>207141</v>
      </c>
      <c r="E234" s="90">
        <f>'5-2. 30년 이상 건축물(시군구별) '!D234</f>
        <v>17160042.333000001</v>
      </c>
      <c r="F234" s="91">
        <f t="shared" si="6"/>
        <v>82.842326400857388</v>
      </c>
      <c r="G234" s="90">
        <f>'5-2. 30년 이상 건축물(시군구별) '!G234</f>
        <v>8571448.9925999995</v>
      </c>
      <c r="H234" s="91">
        <f t="shared" si="7"/>
        <v>41.379779920923426</v>
      </c>
    </row>
    <row r="235" spans="2:8" ht="18" customHeight="1">
      <c r="B235" s="61" t="s">
        <v>1006</v>
      </c>
      <c r="C235" s="61" t="s">
        <v>1212</v>
      </c>
      <c r="D235" s="89">
        <v>246904</v>
      </c>
      <c r="E235" s="90">
        <f>'5-2. 30년 이상 건축물(시군구별) '!D235</f>
        <v>26405625.097100001</v>
      </c>
      <c r="F235" s="91">
        <f t="shared" si="6"/>
        <v>106.94693118418495</v>
      </c>
      <c r="G235" s="90">
        <f>'5-2. 30년 이상 건축물(시군구별) '!G235</f>
        <v>9626088.7895999998</v>
      </c>
      <c r="H235" s="91">
        <f t="shared" si="7"/>
        <v>38.987172300165248</v>
      </c>
    </row>
    <row r="236" spans="2:8" ht="18" customHeight="1">
      <c r="B236" s="61" t="s">
        <v>1006</v>
      </c>
      <c r="C236" s="61" t="s">
        <v>1213</v>
      </c>
      <c r="D236" s="89">
        <v>175800</v>
      </c>
      <c r="E236" s="90">
        <f>'5-2. 30년 이상 건축물(시군구별) '!D236</f>
        <v>13620807.828500001</v>
      </c>
      <c r="F236" s="91">
        <f t="shared" si="6"/>
        <v>77.478997886803185</v>
      </c>
      <c r="G236" s="90">
        <f>'5-2. 30년 이상 건축물(시군구별) '!G236</f>
        <v>7244148.5469000004</v>
      </c>
      <c r="H236" s="91">
        <f t="shared" si="7"/>
        <v>41.206760790102393</v>
      </c>
    </row>
    <row r="237" spans="2:8" ht="18" customHeight="1">
      <c r="B237" s="61" t="s">
        <v>1006</v>
      </c>
      <c r="C237" s="61" t="s">
        <v>1214</v>
      </c>
      <c r="D237" s="89">
        <v>176275</v>
      </c>
      <c r="E237" s="90">
        <f>'5-2. 30년 이상 건축물(시군구별) '!D237</f>
        <v>12538198.7807</v>
      </c>
      <c r="F237" s="91">
        <f t="shared" si="6"/>
        <v>71.128627319245496</v>
      </c>
      <c r="G237" s="90">
        <f>'5-2. 30년 이상 건축물(시군구별) '!G237</f>
        <v>6682582.7364999996</v>
      </c>
      <c r="H237" s="91">
        <f t="shared" si="7"/>
        <v>37.909985741029637</v>
      </c>
    </row>
    <row r="238" spans="2:8" ht="18" customHeight="1">
      <c r="B238" s="61" t="s">
        <v>1006</v>
      </c>
      <c r="C238" s="61" t="s">
        <v>1215</v>
      </c>
      <c r="D238" s="89">
        <v>184778</v>
      </c>
      <c r="E238" s="90">
        <f>'5-2. 30년 이상 건축물(시군구별) '!D238</f>
        <v>15500248.5052</v>
      </c>
      <c r="F238" s="91">
        <f t="shared" si="6"/>
        <v>83.885790003138908</v>
      </c>
      <c r="G238" s="90">
        <f>'5-2. 30년 이상 건축물(시군구별) '!G238</f>
        <v>7753621.9518999998</v>
      </c>
      <c r="H238" s="91">
        <f t="shared" si="7"/>
        <v>41.96182419930944</v>
      </c>
    </row>
    <row r="239" spans="2:8" ht="18" customHeight="1">
      <c r="B239" s="61" t="s">
        <v>1006</v>
      </c>
      <c r="C239" s="61" t="s">
        <v>1216</v>
      </c>
      <c r="D239" s="89">
        <v>335939</v>
      </c>
      <c r="E239" s="90">
        <f>'5-2. 30년 이상 건축물(시군구별) '!D239</f>
        <v>27721969.735800002</v>
      </c>
      <c r="F239" s="91">
        <f t="shared" si="6"/>
        <v>82.520843771637118</v>
      </c>
      <c r="G239" s="90">
        <f>'5-2. 30년 이상 건축물(시군구별) '!G239</f>
        <v>14368477.156400001</v>
      </c>
      <c r="H239" s="91">
        <f t="shared" si="7"/>
        <v>42.771089859766207</v>
      </c>
    </row>
    <row r="240" spans="2:8" ht="18" customHeight="1">
      <c r="B240" s="61" t="s">
        <v>1006</v>
      </c>
      <c r="C240" s="61" t="s">
        <v>1217</v>
      </c>
      <c r="D240" s="89">
        <v>116667</v>
      </c>
      <c r="E240" s="90">
        <f>'5-2. 30년 이상 건축물(시군구별) '!D240</f>
        <v>9643653.7488000002</v>
      </c>
      <c r="F240" s="91">
        <f t="shared" si="6"/>
        <v>82.659653104991136</v>
      </c>
      <c r="G240" s="90">
        <f>'5-2. 30년 이상 건축물(시군구별) '!G240</f>
        <v>5343261.3572000004</v>
      </c>
      <c r="H240" s="91">
        <f t="shared" si="7"/>
        <v>45.799252206707983</v>
      </c>
    </row>
    <row r="241" spans="2:8" ht="18" customHeight="1">
      <c r="B241" s="61" t="s">
        <v>1006</v>
      </c>
      <c r="C241" s="61" t="s">
        <v>1218</v>
      </c>
      <c r="D241" s="89">
        <v>107935</v>
      </c>
      <c r="E241" s="90">
        <f>'5-2. 30년 이상 건축물(시군구별) '!D241</f>
        <v>11034376.942475</v>
      </c>
      <c r="F241" s="91">
        <f t="shared" si="6"/>
        <v>102.23168520382639</v>
      </c>
      <c r="G241" s="90">
        <f>'5-2. 30년 이상 건축물(시군구별) '!G241</f>
        <v>4777500.0630999999</v>
      </c>
      <c r="H241" s="91">
        <f t="shared" si="7"/>
        <v>44.262751314216892</v>
      </c>
    </row>
    <row r="242" spans="2:8" ht="18" customHeight="1">
      <c r="B242" s="61" t="s">
        <v>1006</v>
      </c>
      <c r="C242" s="61" t="s">
        <v>1219</v>
      </c>
      <c r="D242" s="89">
        <v>533035</v>
      </c>
      <c r="E242" s="90">
        <f>'5-2. 30년 이상 건축물(시군구별) '!D242</f>
        <v>47335729.802500002</v>
      </c>
      <c r="F242" s="91">
        <f t="shared" si="6"/>
        <v>88.804168211280682</v>
      </c>
      <c r="G242" s="90">
        <f>'5-2. 30년 이상 건축물(시군구별) '!G242</f>
        <v>22188048.613400001</v>
      </c>
      <c r="H242" s="91">
        <f t="shared" si="7"/>
        <v>41.625875624302346</v>
      </c>
    </row>
    <row r="243" spans="2:8" ht="18" customHeight="1">
      <c r="B243" s="61" t="s">
        <v>1006</v>
      </c>
      <c r="C243" s="61" t="s">
        <v>1220</v>
      </c>
      <c r="D243" s="89">
        <v>99252</v>
      </c>
      <c r="E243" s="90">
        <f>'5-2. 30년 이상 건축물(시군구별) '!D243</f>
        <v>11145499.807800001</v>
      </c>
      <c r="F243" s="91">
        <f t="shared" si="6"/>
        <v>112.29496441180027</v>
      </c>
      <c r="G243" s="90">
        <f>'5-2. 30년 이상 건축물(시군구별) '!G243</f>
        <v>4728605.7130000005</v>
      </c>
      <c r="H243" s="91">
        <f t="shared" si="7"/>
        <v>47.642422449925448</v>
      </c>
    </row>
    <row r="244" spans="2:8" ht="18" customHeight="1">
      <c r="B244" s="61" t="s">
        <v>1006</v>
      </c>
      <c r="C244" s="61" t="s">
        <v>1221</v>
      </c>
      <c r="D244" s="89">
        <v>231178</v>
      </c>
      <c r="E244" s="90">
        <f>'5-2. 30년 이상 건축물(시군구별) '!D244</f>
        <v>19228130.931200001</v>
      </c>
      <c r="F244" s="91">
        <f t="shared" si="6"/>
        <v>83.174570812101507</v>
      </c>
      <c r="G244" s="90">
        <f>'5-2. 30년 이상 건축물(시군구별) '!G244</f>
        <v>11049687.0241</v>
      </c>
      <c r="H244" s="91">
        <f t="shared" si="7"/>
        <v>47.797312132209811</v>
      </c>
    </row>
    <row r="245" spans="2:8" ht="18" customHeight="1">
      <c r="B245" s="61" t="s">
        <v>1006</v>
      </c>
      <c r="C245" s="61" t="s">
        <v>1222</v>
      </c>
      <c r="D245" s="89">
        <v>361155</v>
      </c>
      <c r="E245" s="90">
        <f>'5-2. 30년 이상 건축물(시군구별) '!D245</f>
        <v>30975562.188200001</v>
      </c>
      <c r="F245" s="91">
        <f t="shared" si="6"/>
        <v>85.768055788234975</v>
      </c>
      <c r="G245" s="90">
        <f>'5-2. 30년 이상 건축물(시군구별) '!G245</f>
        <v>15263970.319700001</v>
      </c>
      <c r="H245" s="91">
        <f t="shared" si="7"/>
        <v>42.264319529564872</v>
      </c>
    </row>
    <row r="246" spans="2:8" ht="18" customHeight="1">
      <c r="B246" s="61" t="s">
        <v>1006</v>
      </c>
      <c r="C246" s="61" t="s">
        <v>1223</v>
      </c>
      <c r="D246" s="89">
        <v>24636</v>
      </c>
      <c r="E246" s="90">
        <f>'5-2. 30년 이상 건축물(시군구별) '!D246</f>
        <v>3330356.3670999999</v>
      </c>
      <c r="F246" s="91">
        <f t="shared" si="6"/>
        <v>135.18251205958759</v>
      </c>
      <c r="G246" s="90">
        <f>'5-2. 30년 이상 건축물(시군구별) '!G246</f>
        <v>1227439.9580000001</v>
      </c>
      <c r="H246" s="91">
        <f t="shared" si="7"/>
        <v>49.823021513232675</v>
      </c>
    </row>
    <row r="247" spans="2:8" ht="18" customHeight="1">
      <c r="B247" s="61" t="s">
        <v>1006</v>
      </c>
      <c r="C247" s="61" t="s">
        <v>1224</v>
      </c>
      <c r="D247" s="89">
        <v>57558</v>
      </c>
      <c r="E247" s="90">
        <f>'5-2. 30년 이상 건축물(시군구별) '!D247</f>
        <v>9173865.0454500001</v>
      </c>
      <c r="F247" s="91">
        <f t="shared" si="6"/>
        <v>159.38470838892943</v>
      </c>
      <c r="G247" s="90">
        <f>'5-2. 30년 이상 건축물(시군구별) '!G247</f>
        <v>2644843.5668500001</v>
      </c>
      <c r="H247" s="91">
        <f t="shared" si="7"/>
        <v>45.950928921262033</v>
      </c>
    </row>
    <row r="248" spans="2:8" ht="18" customHeight="1">
      <c r="B248" s="61" t="s">
        <v>1006</v>
      </c>
      <c r="C248" s="61" t="s">
        <v>1225</v>
      </c>
      <c r="D248" s="89">
        <v>54900</v>
      </c>
      <c r="E248" s="90">
        <f>'5-2. 30년 이상 건축물(시군구별) '!D248</f>
        <v>7714465.7958000004</v>
      </c>
      <c r="F248" s="91">
        <f t="shared" si="6"/>
        <v>140.51850265573771</v>
      </c>
      <c r="G248" s="90">
        <f>'5-2. 30년 이상 건축물(시군구별) '!G248</f>
        <v>2347548.2283000001</v>
      </c>
      <c r="H248" s="91">
        <f t="shared" si="7"/>
        <v>42.76044131693989</v>
      </c>
    </row>
    <row r="249" spans="2:8" ht="18" customHeight="1">
      <c r="B249" s="61" t="s">
        <v>1006</v>
      </c>
      <c r="C249" s="61" t="s">
        <v>1118</v>
      </c>
      <c r="D249" s="89">
        <v>47099</v>
      </c>
      <c r="E249" s="90">
        <f>'5-2. 30년 이상 건축물(시군구별) '!D249</f>
        <v>5824366.273</v>
      </c>
      <c r="F249" s="91">
        <f t="shared" si="6"/>
        <v>123.66220669228646</v>
      </c>
      <c r="G249" s="90">
        <f>'5-2. 30년 이상 건축물(시군구별) '!G249</f>
        <v>2201145.9339000001</v>
      </c>
      <c r="H249" s="91">
        <f t="shared" si="7"/>
        <v>46.734451557357907</v>
      </c>
    </row>
    <row r="250" spans="2:8" ht="18" customHeight="1">
      <c r="B250" s="61" t="s">
        <v>1006</v>
      </c>
      <c r="C250" s="61" t="s">
        <v>1226</v>
      </c>
      <c r="D250" s="89">
        <v>40770</v>
      </c>
      <c r="E250" s="90">
        <f>'5-2. 30년 이상 건축물(시군구별) '!D250</f>
        <v>4564765.0445999997</v>
      </c>
      <c r="F250" s="91">
        <f t="shared" si="6"/>
        <v>111.96382253127298</v>
      </c>
      <c r="G250" s="90">
        <f>'5-2. 30년 이상 건축물(시군구별) '!G250</f>
        <v>2066145.0473</v>
      </c>
      <c r="H250" s="91">
        <f t="shared" si="7"/>
        <v>50.678073272013734</v>
      </c>
    </row>
    <row r="251" spans="2:8" ht="18" customHeight="1">
      <c r="B251" s="61" t="s">
        <v>1006</v>
      </c>
      <c r="C251" s="61" t="s">
        <v>1227</v>
      </c>
      <c r="D251" s="89">
        <v>39974</v>
      </c>
      <c r="E251" s="90">
        <f>'5-2. 30년 이상 건축물(시군구별) '!D251</f>
        <v>4710763.4150999999</v>
      </c>
      <c r="F251" s="91">
        <f t="shared" si="6"/>
        <v>117.84568507279731</v>
      </c>
      <c r="G251" s="90">
        <f>'5-2. 30년 이상 건축물(시군구별) '!G251</f>
        <v>1850803.0204</v>
      </c>
      <c r="H251" s="91">
        <f t="shared" si="7"/>
        <v>46.300170620903586</v>
      </c>
    </row>
    <row r="252" spans="2:8" ht="18" customHeight="1">
      <c r="B252" s="61" t="s">
        <v>1006</v>
      </c>
      <c r="C252" s="61" t="s">
        <v>1228</v>
      </c>
      <c r="D252" s="89">
        <v>32745</v>
      </c>
      <c r="E252" s="90">
        <f>'5-2. 30년 이상 건축물(시군구별) '!D252</f>
        <v>3754818.6634999998</v>
      </c>
      <c r="F252" s="91">
        <f t="shared" si="6"/>
        <v>114.66845819209038</v>
      </c>
      <c r="G252" s="90">
        <f>'5-2. 30년 이상 건축물(시군구별) '!G252</f>
        <v>1515716.9273999999</v>
      </c>
      <c r="H252" s="91">
        <f t="shared" si="7"/>
        <v>46.288499844251028</v>
      </c>
    </row>
    <row r="253" spans="2:8" ht="18" customHeight="1">
      <c r="B253" s="61" t="s">
        <v>1006</v>
      </c>
      <c r="C253" s="61" t="s">
        <v>1229</v>
      </c>
      <c r="D253" s="89">
        <v>35472</v>
      </c>
      <c r="E253" s="90">
        <f>'5-2. 30년 이상 건축물(시군구별) '!D253</f>
        <v>3959758.9046</v>
      </c>
      <c r="F253" s="91">
        <f t="shared" si="6"/>
        <v>111.63055098669373</v>
      </c>
      <c r="G253" s="90">
        <f>'5-2. 30년 이상 건축물(시군구별) '!G253</f>
        <v>1732035.757</v>
      </c>
      <c r="H253" s="91">
        <f t="shared" si="7"/>
        <v>48.828252057961208</v>
      </c>
    </row>
    <row r="254" spans="2:8" ht="18" customHeight="1">
      <c r="B254" s="61" t="s">
        <v>1006</v>
      </c>
      <c r="C254" s="61" t="s">
        <v>1230</v>
      </c>
      <c r="D254" s="89">
        <v>58980</v>
      </c>
      <c r="E254" s="90">
        <f>'5-2. 30년 이상 건축물(시군구별) '!D254</f>
        <v>6449839.4072000002</v>
      </c>
      <c r="F254" s="91">
        <f t="shared" si="6"/>
        <v>109.35638194642252</v>
      </c>
      <c r="G254" s="90">
        <f>'5-2. 30년 이상 건축물(시군구별) '!G254</f>
        <v>2971144.6562999999</v>
      </c>
      <c r="H254" s="91">
        <f t="shared" si="7"/>
        <v>50.375460432349946</v>
      </c>
    </row>
    <row r="255" spans="2:8" ht="18" customHeight="1">
      <c r="B255" s="61" t="s">
        <v>1006</v>
      </c>
      <c r="C255" s="61" t="s">
        <v>1231</v>
      </c>
      <c r="D255" s="89">
        <v>39190</v>
      </c>
      <c r="E255" s="90">
        <f>'5-2. 30년 이상 건축물(시군구별) '!D255</f>
        <v>5329694.4389000004</v>
      </c>
      <c r="F255" s="91">
        <f t="shared" si="6"/>
        <v>135.99628575912223</v>
      </c>
      <c r="G255" s="90">
        <f>'5-2. 30년 이상 건축물(시군구별) '!G255</f>
        <v>1927444.8239</v>
      </c>
      <c r="H255" s="91">
        <f t="shared" si="7"/>
        <v>49.1820572569533</v>
      </c>
    </row>
    <row r="256" spans="2:8" ht="18" customHeight="1">
      <c r="B256" s="61" t="s">
        <v>1007</v>
      </c>
      <c r="C256" s="61" t="s">
        <v>1232</v>
      </c>
      <c r="D256" s="89">
        <v>485182</v>
      </c>
      <c r="E256" s="90">
        <f>'5-2. 30년 이상 건축물(시군구별) '!D256</f>
        <v>40196373.395659998</v>
      </c>
      <c r="F256" s="91">
        <f t="shared" si="6"/>
        <v>82.848031039197664</v>
      </c>
      <c r="G256" s="90">
        <f>'5-2. 30년 이상 건축물(시군구별) '!G256</f>
        <v>18569272.900759999</v>
      </c>
      <c r="H256" s="91">
        <f t="shared" si="7"/>
        <v>38.272798456579181</v>
      </c>
    </row>
    <row r="257" spans="2:8" ht="18" customHeight="1">
      <c r="B257" s="61" t="s">
        <v>1007</v>
      </c>
      <c r="C257" s="61" t="s">
        <v>1233</v>
      </c>
      <c r="D257" s="89">
        <v>179610</v>
      </c>
      <c r="E257" s="90">
        <f>'5-2. 30년 이상 건축물(시군구별) '!D257</f>
        <v>20986905.160300002</v>
      </c>
      <c r="F257" s="91">
        <f t="shared" si="6"/>
        <v>116.84708624408441</v>
      </c>
      <c r="G257" s="90">
        <f>'5-2. 30년 이상 건축물(시군구별) '!G257</f>
        <v>7733402.9928000001</v>
      </c>
      <c r="H257" s="91">
        <f t="shared" si="7"/>
        <v>43.056639345248037</v>
      </c>
    </row>
  </sheetData>
  <mergeCells count="5">
    <mergeCell ref="B4:B5"/>
    <mergeCell ref="C4:C5"/>
    <mergeCell ref="D4:D5"/>
    <mergeCell ref="E4:F4"/>
    <mergeCell ref="G4:H4"/>
  </mergeCells>
  <phoneticPr fontId="20" type="noConversion"/>
  <pageMargins left="0.7" right="0.7" top="0.75" bottom="0.75" header="0.3" footer="0.3"/>
  <pageSetup paperSize="9" scale="80" fitToHeight="0" orientation="landscape" r:id="rId1"/>
  <colBreaks count="1" manualBreakCount="1">
    <brk id="10" max="1048575" man="1"/>
  </colBreaks>
  <ignoredErrors>
    <ignoredError sqref="G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U26"/>
  <sheetViews>
    <sheetView view="pageBreakPreview" zoomScaleNormal="100" zoomScaleSheetLayoutView="100" workbookViewId="0"/>
  </sheetViews>
  <sheetFormatPr defaultColWidth="14.625" defaultRowHeight="18" customHeight="1"/>
  <cols>
    <col min="1" max="1" width="2.5" style="27" customWidth="1"/>
    <col min="2" max="2" width="16.625" style="27" customWidth="1"/>
    <col min="3" max="3" width="18.625" style="27" customWidth="1"/>
    <col min="4" max="4" width="15.625" style="27" customWidth="1"/>
    <col min="5" max="5" width="8.625" style="27" customWidth="1"/>
    <col min="6" max="6" width="15.625" style="27" customWidth="1"/>
    <col min="7" max="7" width="8.625" style="27" customWidth="1"/>
    <col min="8" max="8" width="15.625" style="27" customWidth="1"/>
    <col min="9" max="9" width="8.625" style="27" customWidth="1"/>
    <col min="10" max="10" width="15.625" style="27" customWidth="1"/>
    <col min="11" max="11" width="8.625" style="27" customWidth="1"/>
    <col min="12" max="12" width="15.625" style="27" customWidth="1"/>
    <col min="13" max="13" width="8.625" style="27" customWidth="1"/>
    <col min="14" max="14" width="15.625" style="27" customWidth="1"/>
    <col min="15" max="15" width="8.625" style="27" customWidth="1"/>
    <col min="16" max="16384" width="14.625" style="27"/>
  </cols>
  <sheetData>
    <row r="1" spans="1:17" s="18" customFormat="1" ht="30" customHeight="1">
      <c r="A1" s="23" t="str">
        <f>목차!B12</f>
        <v>9. 2025년 국토면적 대비 건축물 현황</v>
      </c>
    </row>
    <row r="2" spans="1:17" s="18" customFormat="1" ht="18" customHeight="1">
      <c r="A2" s="24" t="s">
        <v>1496</v>
      </c>
    </row>
    <row r="3" spans="1:17" s="18" customFormat="1" ht="18" customHeight="1">
      <c r="A3" s="32" t="s">
        <v>1456</v>
      </c>
    </row>
    <row r="4" spans="1:17" s="18" customFormat="1" ht="18" customHeight="1">
      <c r="O4" s="31" t="s">
        <v>875</v>
      </c>
    </row>
    <row r="5" spans="1:17" s="18" customFormat="1" ht="18" customHeight="1">
      <c r="B5" s="128" t="s">
        <v>880</v>
      </c>
      <c r="C5" s="128" t="s">
        <v>853</v>
      </c>
      <c r="D5" s="128" t="s">
        <v>0</v>
      </c>
      <c r="E5" s="128"/>
      <c r="F5" s="128" t="s">
        <v>882</v>
      </c>
      <c r="G5" s="128"/>
      <c r="H5" s="128" t="s">
        <v>883</v>
      </c>
      <c r="I5" s="128"/>
      <c r="J5" s="128" t="s">
        <v>884</v>
      </c>
      <c r="K5" s="128"/>
      <c r="L5" s="128" t="s">
        <v>1306</v>
      </c>
      <c r="M5" s="128"/>
      <c r="N5" s="128" t="s">
        <v>885</v>
      </c>
      <c r="O5" s="128"/>
    </row>
    <row r="6" spans="1:17" s="18" customFormat="1" ht="18" customHeight="1">
      <c r="B6" s="128"/>
      <c r="C6" s="128"/>
      <c r="D6" s="88" t="s">
        <v>886</v>
      </c>
      <c r="E6" s="88" t="s">
        <v>889</v>
      </c>
      <c r="F6" s="88" t="s">
        <v>886</v>
      </c>
      <c r="G6" s="88" t="s">
        <v>889</v>
      </c>
      <c r="H6" s="88" t="s">
        <v>886</v>
      </c>
      <c r="I6" s="88" t="s">
        <v>889</v>
      </c>
      <c r="J6" s="88" t="s">
        <v>886</v>
      </c>
      <c r="K6" s="88" t="s">
        <v>889</v>
      </c>
      <c r="L6" s="88" t="s">
        <v>886</v>
      </c>
      <c r="M6" s="88" t="s">
        <v>889</v>
      </c>
      <c r="N6" s="88" t="s">
        <v>886</v>
      </c>
      <c r="O6" s="88" t="s">
        <v>889</v>
      </c>
    </row>
    <row r="7" spans="1:17" s="18" customFormat="1" ht="18" customHeight="1">
      <c r="B7" s="25" t="s">
        <v>890</v>
      </c>
      <c r="C7" s="50">
        <v>100472396606.8</v>
      </c>
      <c r="D7" s="15">
        <f>'1. 용도별'!D6</f>
        <v>4375030495.3450003</v>
      </c>
      <c r="E7" s="46">
        <f>D7/$C7*100</f>
        <v>4.3544601732421464</v>
      </c>
      <c r="F7" s="29">
        <f>'1. 용도별'!F6</f>
        <v>2015492098.0380001</v>
      </c>
      <c r="G7" s="46">
        <f>F7/$C7*100</f>
        <v>2.0060157477139255</v>
      </c>
      <c r="H7" s="29">
        <f>'1. 용도별'!H6</f>
        <v>964609528.95700002</v>
      </c>
      <c r="I7" s="46">
        <f>H7/$C7*100</f>
        <v>0.96007417114972549</v>
      </c>
      <c r="J7" s="29">
        <f>'1. 용도별'!J6</f>
        <v>485725889.097</v>
      </c>
      <c r="K7" s="46">
        <f>J7/$C7*100</f>
        <v>0.48344212490311589</v>
      </c>
      <c r="L7" s="29">
        <f>'1. 용도별'!L6</f>
        <v>382075439.19700003</v>
      </c>
      <c r="M7" s="46">
        <f>L7/$C7*100</f>
        <v>0.38027901403831055</v>
      </c>
      <c r="N7" s="29">
        <f>'1. 용도별'!N6</f>
        <v>527127540.05599999</v>
      </c>
      <c r="O7" s="46">
        <f>N7/$C7*100</f>
        <v>0.52464911543706905</v>
      </c>
    </row>
    <row r="8" spans="1:17" s="18" customFormat="1" ht="18" customHeight="1">
      <c r="B8" s="26" t="s">
        <v>1</v>
      </c>
      <c r="C8" s="50">
        <v>605246981.70000005</v>
      </c>
      <c r="D8" s="15">
        <f>'1. 용도별'!D7</f>
        <v>600506614.86515987</v>
      </c>
      <c r="E8" s="46">
        <f t="shared" ref="E8:G24" si="0">D8/$C8*100</f>
        <v>99.216788025687364</v>
      </c>
      <c r="F8" s="29">
        <f>'1. 용도별'!F7</f>
        <v>311956339.47479999</v>
      </c>
      <c r="G8" s="46">
        <f t="shared" si="0"/>
        <v>51.541990114281298</v>
      </c>
      <c r="H8" s="29">
        <f>'1. 용도별'!H7</f>
        <v>190199751.29966</v>
      </c>
      <c r="I8" s="46">
        <f t="shared" ref="I8" si="1">H8/$C8*100</f>
        <v>31.425146601381222</v>
      </c>
      <c r="J8" s="29">
        <f>'1. 용도별'!J7</f>
        <v>15288234.3235</v>
      </c>
      <c r="K8" s="46">
        <f t="shared" ref="K8" si="2">J8/$C8*100</f>
        <v>2.5259497008244227</v>
      </c>
      <c r="L8" s="29">
        <f>'1. 용도별'!L7</f>
        <v>61408554.914700001</v>
      </c>
      <c r="M8" s="46">
        <f t="shared" ref="M8" si="3">L8/$C8*100</f>
        <v>10.146032408491727</v>
      </c>
      <c r="N8" s="29">
        <f>'1. 용도별'!N7</f>
        <v>21653734.852499999</v>
      </c>
      <c r="O8" s="46">
        <f t="shared" ref="O8" si="4">N8/$C8*100</f>
        <v>3.577669200708713</v>
      </c>
      <c r="Q8" s="38"/>
    </row>
    <row r="9" spans="1:17" s="18" customFormat="1" ht="18" customHeight="1">
      <c r="B9" s="26" t="s">
        <v>2</v>
      </c>
      <c r="C9" s="50">
        <v>771666258.20000005</v>
      </c>
      <c r="D9" s="15">
        <f>'1. 용도별'!D8</f>
        <v>257293554.11295003</v>
      </c>
      <c r="E9" s="46">
        <f t="shared" si="0"/>
        <v>33.342594856112626</v>
      </c>
      <c r="F9" s="29">
        <f>'1. 용도별'!F8</f>
        <v>129028024.07903001</v>
      </c>
      <c r="G9" s="46">
        <f t="shared" si="0"/>
        <v>16.720703115878443</v>
      </c>
      <c r="H9" s="29">
        <f>'1. 용도별'!H8</f>
        <v>62782171.483220004</v>
      </c>
      <c r="I9" s="46">
        <f t="shared" ref="I9" si="5">H9/$C9*100</f>
        <v>8.1359228573329894</v>
      </c>
      <c r="J9" s="29">
        <f>'1. 용도별'!J8</f>
        <v>20406144.558200002</v>
      </c>
      <c r="K9" s="46">
        <f t="shared" ref="K9" si="6">J9/$C9*100</f>
        <v>2.6444261805355689</v>
      </c>
      <c r="L9" s="29">
        <f>'1. 용도별'!L8</f>
        <v>21906841.8332</v>
      </c>
      <c r="M9" s="46">
        <f t="shared" ref="M9" si="7">L9/$C9*100</f>
        <v>2.8389010923323537</v>
      </c>
      <c r="N9" s="29">
        <f>'1. 용도별'!N8</f>
        <v>23170372.159299999</v>
      </c>
      <c r="O9" s="46">
        <f t="shared" ref="O9" si="8">N9/$C9*100</f>
        <v>3.0026416100332733</v>
      </c>
    </row>
    <row r="10" spans="1:17" s="18" customFormat="1" ht="18" customHeight="1">
      <c r="B10" s="26" t="s">
        <v>3</v>
      </c>
      <c r="C10" s="50">
        <v>1499678372.4000001</v>
      </c>
      <c r="D10" s="15">
        <f>'1. 용도별'!D9</f>
        <v>190765010.64299801</v>
      </c>
      <c r="E10" s="46">
        <f t="shared" si="0"/>
        <v>12.720394862913743</v>
      </c>
      <c r="F10" s="29">
        <f>'1. 용도별'!F9</f>
        <v>100725451.524</v>
      </c>
      <c r="G10" s="46">
        <f t="shared" si="0"/>
        <v>6.7164702364017366</v>
      </c>
      <c r="H10" s="29">
        <f>'1. 용도별'!H9</f>
        <v>48320382.811499998</v>
      </c>
      <c r="I10" s="46">
        <f t="shared" ref="I10" si="9">H10/$C10*100</f>
        <v>3.2220497208458641</v>
      </c>
      <c r="J10" s="29">
        <f>'1. 용도별'!J9</f>
        <v>16614756.485099999</v>
      </c>
      <c r="K10" s="46">
        <f t="shared" ref="K10" si="10">J10/$C10*100</f>
        <v>1.1078879839088889</v>
      </c>
      <c r="L10" s="29">
        <f>'1. 용도별'!L9</f>
        <v>16564591.942199999</v>
      </c>
      <c r="M10" s="46">
        <f t="shared" ref="M10" si="11">L10/$C10*100</f>
        <v>1.1045429638150324</v>
      </c>
      <c r="N10" s="29">
        <f>'1. 용도별'!N9</f>
        <v>8539827.880198</v>
      </c>
      <c r="O10" s="46">
        <f t="shared" ref="O10" si="12">N10/$C10*100</f>
        <v>0.56944395794221825</v>
      </c>
    </row>
    <row r="11" spans="1:17" s="18" customFormat="1" ht="18" customHeight="1">
      <c r="B11" s="26" t="s">
        <v>4</v>
      </c>
      <c r="C11" s="50">
        <v>1069554880.8</v>
      </c>
      <c r="D11" s="15">
        <f>'1. 용도별'!D10</f>
        <v>240125698.62734997</v>
      </c>
      <c r="E11" s="46">
        <f t="shared" si="0"/>
        <v>22.450993673904986</v>
      </c>
      <c r="F11" s="29">
        <f>'1. 용도별'!F10</f>
        <v>112202255.11845</v>
      </c>
      <c r="G11" s="46">
        <f t="shared" si="0"/>
        <v>10.490556130651806</v>
      </c>
      <c r="H11" s="29">
        <f>'1. 용도별'!H10</f>
        <v>58927532.490800001</v>
      </c>
      <c r="I11" s="46">
        <f t="shared" ref="I11" si="13">H11/$C11*100</f>
        <v>5.509537990862488</v>
      </c>
      <c r="J11" s="29">
        <f>'1. 용도별'!J10</f>
        <v>25653875.009300001</v>
      </c>
      <c r="K11" s="46">
        <f t="shared" ref="K11" si="14">J11/$C11*100</f>
        <v>2.3985562096740236</v>
      </c>
      <c r="L11" s="29">
        <f>'1. 용도별'!L10</f>
        <v>18676858.126699999</v>
      </c>
      <c r="M11" s="46">
        <f t="shared" ref="M11" si="15">L11/$C11*100</f>
        <v>1.7462271887095857</v>
      </c>
      <c r="N11" s="29">
        <f>'1. 용도별'!N10</f>
        <v>24665177.882100001</v>
      </c>
      <c r="O11" s="46">
        <f t="shared" ref="O11" si="16">N11/$C11*100</f>
        <v>2.3061161540070834</v>
      </c>
    </row>
    <row r="12" spans="1:17" s="18" customFormat="1" ht="18" customHeight="1">
      <c r="B12" s="26" t="s">
        <v>5</v>
      </c>
      <c r="C12" s="50">
        <v>500949991</v>
      </c>
      <c r="D12" s="15">
        <f>'1. 용도별'!D11</f>
        <v>113139505.29560001</v>
      </c>
      <c r="E12" s="46">
        <f t="shared" si="0"/>
        <v>22.584989984678934</v>
      </c>
      <c r="F12" s="29">
        <f>'1. 용도별'!F11</f>
        <v>61915153.250100002</v>
      </c>
      <c r="G12" s="46">
        <f t="shared" si="0"/>
        <v>12.359547731801438</v>
      </c>
      <c r="H12" s="29">
        <f>'1. 용도별'!H11</f>
        <v>24892702.1032</v>
      </c>
      <c r="I12" s="46">
        <f t="shared" ref="I12" si="17">H12/$C12*100</f>
        <v>4.969099221562816</v>
      </c>
      <c r="J12" s="29">
        <f>'1. 용도별'!J11</f>
        <v>8973996.4012000002</v>
      </c>
      <c r="K12" s="46">
        <f t="shared" ref="K12" si="18">J12/$C12*100</f>
        <v>1.7913956607297352</v>
      </c>
      <c r="L12" s="29">
        <f>'1. 용도별'!L11</f>
        <v>13008224.9342</v>
      </c>
      <c r="M12" s="46">
        <f t="shared" ref="M12" si="19">L12/$C12*100</f>
        <v>2.596711282144728</v>
      </c>
      <c r="N12" s="29">
        <f>'1. 용도별'!N11</f>
        <v>4349428.6069</v>
      </c>
      <c r="O12" s="46">
        <f t="shared" ref="O12" si="20">N12/$C12*100</f>
        <v>0.86823608844021316</v>
      </c>
    </row>
    <row r="13" spans="1:17" s="18" customFormat="1" ht="18" customHeight="1">
      <c r="B13" s="26" t="s">
        <v>6</v>
      </c>
      <c r="C13" s="50">
        <v>539829996.29999995</v>
      </c>
      <c r="D13" s="15">
        <f>'1. 용도별'!D12</f>
        <v>119430179.25694999</v>
      </c>
      <c r="E13" s="46">
        <f t="shared" si="0"/>
        <v>22.123664871445754</v>
      </c>
      <c r="F13" s="29">
        <f>'1. 용도별'!F12</f>
        <v>58972741.166199997</v>
      </c>
      <c r="G13" s="46">
        <f t="shared" si="0"/>
        <v>10.924317205490569</v>
      </c>
      <c r="H13" s="29">
        <f>'1. 용도별'!H12</f>
        <v>25868177.651700001</v>
      </c>
      <c r="I13" s="46">
        <f t="shared" ref="I13" si="21">H13/$C13*100</f>
        <v>4.7919118665136695</v>
      </c>
      <c r="J13" s="29">
        <f>'1. 용도별'!J12</f>
        <v>5842594.8942</v>
      </c>
      <c r="K13" s="46">
        <f t="shared" ref="K13" si="22">J13/$C13*100</f>
        <v>1.0823027497999744</v>
      </c>
      <c r="L13" s="29">
        <f>'1. 용도별'!L12</f>
        <v>15533512.10925</v>
      </c>
      <c r="M13" s="46">
        <f t="shared" ref="M13" si="23">L13/$C13*100</f>
        <v>2.87748221027302</v>
      </c>
      <c r="N13" s="29">
        <f>'1. 용도별'!N12</f>
        <v>13213153.4356</v>
      </c>
      <c r="O13" s="46">
        <f t="shared" ref="O13" si="24">N13/$C13*100</f>
        <v>2.4476508393685199</v>
      </c>
    </row>
    <row r="14" spans="1:17" s="18" customFormat="1" ht="18" customHeight="1">
      <c r="B14" s="26" t="s">
        <v>7</v>
      </c>
      <c r="C14" s="50">
        <v>1062906011.9</v>
      </c>
      <c r="D14" s="15">
        <f>'1. 용도별'!D13</f>
        <v>97326387.634210005</v>
      </c>
      <c r="E14" s="46">
        <f t="shared" si="0"/>
        <v>9.1566315877952373</v>
      </c>
      <c r="F14" s="29">
        <f>'1. 용도별'!F13</f>
        <v>45286108.802960001</v>
      </c>
      <c r="G14" s="46">
        <f t="shared" si="0"/>
        <v>4.2605939091461824</v>
      </c>
      <c r="H14" s="29">
        <f>'1. 용도별'!H13</f>
        <v>18801960.669199999</v>
      </c>
      <c r="I14" s="46">
        <f t="shared" ref="I14" si="25">H14/$C14*100</f>
        <v>1.7689203427865192</v>
      </c>
      <c r="J14" s="29">
        <f>'1. 용도별'!J13</f>
        <v>19473019.490800001</v>
      </c>
      <c r="K14" s="46">
        <f t="shared" ref="K14" si="26">J14/$C14*100</f>
        <v>1.8320546946564882</v>
      </c>
      <c r="L14" s="29">
        <f>'1. 용도별'!L13</f>
        <v>7576957.8790999996</v>
      </c>
      <c r="M14" s="46">
        <f t="shared" ref="M14" si="27">L14/$C14*100</f>
        <v>0.71285304573221786</v>
      </c>
      <c r="N14" s="29">
        <f>'1. 용도별'!N13</f>
        <v>6188340.7921500001</v>
      </c>
      <c r="O14" s="46">
        <f t="shared" ref="O14" si="28">N14/$C14*100</f>
        <v>0.58220959547382911</v>
      </c>
    </row>
    <row r="15" spans="1:17" s="18" customFormat="1" ht="18" customHeight="1">
      <c r="B15" s="26" t="s">
        <v>852</v>
      </c>
      <c r="C15" s="50">
        <v>464993840.39999998</v>
      </c>
      <c r="D15" s="15">
        <f>'1. 용도별'!D14</f>
        <v>33362899.539699998</v>
      </c>
      <c r="E15" s="46">
        <f t="shared" si="0"/>
        <v>7.1749121474384152</v>
      </c>
      <c r="F15" s="29">
        <f>'1. 용도별'!F14</f>
        <v>16636636.4036</v>
      </c>
      <c r="G15" s="46">
        <f t="shared" si="0"/>
        <v>3.577818662993197</v>
      </c>
      <c r="H15" s="29">
        <f>'1. 용도별'!H14</f>
        <v>6120508.2901999997</v>
      </c>
      <c r="I15" s="46">
        <f t="shared" ref="I15" si="29">H15/$C15*100</f>
        <v>1.3162557776969641</v>
      </c>
      <c r="J15" s="29">
        <f>'1. 용도별'!J14</f>
        <v>3192451.125</v>
      </c>
      <c r="K15" s="46">
        <f t="shared" ref="K15" si="30">J15/$C15*100</f>
        <v>0.6865577234859217</v>
      </c>
      <c r="L15" s="29">
        <f>'1. 용도별'!L14</f>
        <v>3497655.9375999998</v>
      </c>
      <c r="M15" s="46">
        <f t="shared" ref="M15" si="31">L15/$C15*100</f>
        <v>0.75219403650405858</v>
      </c>
      <c r="N15" s="29">
        <f>'1. 용도별'!N14</f>
        <v>3915647.7832999998</v>
      </c>
      <c r="O15" s="46">
        <f t="shared" ref="O15" si="32">N15/$C15*100</f>
        <v>0.84208594675827442</v>
      </c>
    </row>
    <row r="16" spans="1:17" s="18" customFormat="1" ht="18" customHeight="1">
      <c r="B16" s="26" t="s">
        <v>8</v>
      </c>
      <c r="C16" s="50">
        <v>10207705536.9</v>
      </c>
      <c r="D16" s="15">
        <f>'1. 용도별'!D15</f>
        <v>1156679006.4433591</v>
      </c>
      <c r="E16" s="46">
        <f t="shared" si="0"/>
        <v>11.331429989453179</v>
      </c>
      <c r="F16" s="29">
        <f>'1. 용도별'!F15</f>
        <v>519622953.65383399</v>
      </c>
      <c r="G16" s="46">
        <f t="shared" si="0"/>
        <v>5.0904970933520817</v>
      </c>
      <c r="H16" s="29">
        <f>'1. 용도별'!H15</f>
        <v>240952183.72449511</v>
      </c>
      <c r="I16" s="46">
        <f t="shared" ref="I16" si="33">H16/$C16*100</f>
        <v>2.3604930888089704</v>
      </c>
      <c r="J16" s="29">
        <f>'1. 용도별'!J15</f>
        <v>144811913.70300001</v>
      </c>
      <c r="K16" s="46">
        <f t="shared" ref="K16" si="34">J16/$C16*100</f>
        <v>1.4186529301762976</v>
      </c>
      <c r="L16" s="29">
        <f>'1. 용도별'!L15</f>
        <v>88047814.284199998</v>
      </c>
      <c r="M16" s="46">
        <f t="shared" ref="M16" si="35">L16/$C16*100</f>
        <v>0.86256224737199294</v>
      </c>
      <c r="N16" s="29">
        <f>'1. 용도별'!N15</f>
        <v>163244141.07782999</v>
      </c>
      <c r="O16" s="46">
        <f t="shared" ref="O16" si="36">N16/$C16*100</f>
        <v>1.5992246297438353</v>
      </c>
    </row>
    <row r="17" spans="2:21" s="18" customFormat="1" ht="18" customHeight="1">
      <c r="B17" s="26" t="s">
        <v>1266</v>
      </c>
      <c r="C17" s="50">
        <v>16831239132.5</v>
      </c>
      <c r="D17" s="15">
        <f>'1. 용도별'!D16</f>
        <v>152116158.81606299</v>
      </c>
      <c r="E17" s="46">
        <f t="shared" si="0"/>
        <v>0.903772785940263</v>
      </c>
      <c r="F17" s="29">
        <f>'1. 용도별'!F16</f>
        <v>67494849.861362994</v>
      </c>
      <c r="G17" s="46">
        <f t="shared" si="0"/>
        <v>0.40100939289154858</v>
      </c>
      <c r="H17" s="29">
        <f>'1. 용도별'!H16</f>
        <v>34968186.607349999</v>
      </c>
      <c r="I17" s="46">
        <f t="shared" ref="I17" si="37">H17/$C17*100</f>
        <v>0.20775764833516486</v>
      </c>
      <c r="J17" s="29">
        <f>'1. 용도별'!J16</f>
        <v>7723557.8121999996</v>
      </c>
      <c r="K17" s="46">
        <f t="shared" ref="K17" si="38">J17/$C17*100</f>
        <v>4.5888230518252963E-2</v>
      </c>
      <c r="L17" s="29">
        <f>'1. 용도별'!L16</f>
        <v>17456015.210250001</v>
      </c>
      <c r="M17" s="46">
        <f t="shared" ref="M17" si="39">L17/$C17*100</f>
        <v>0.10371200285868198</v>
      </c>
      <c r="N17" s="29">
        <f>'1. 용도별'!N16</f>
        <v>24473549.324900001</v>
      </c>
      <c r="O17" s="46">
        <f t="shared" ref="O17" si="40">N17/$C17*100</f>
        <v>0.14540551133661461</v>
      </c>
    </row>
    <row r="18" spans="2:21" s="18" customFormat="1" ht="18" customHeight="1">
      <c r="B18" s="26" t="s">
        <v>9</v>
      </c>
      <c r="C18" s="50">
        <v>7406692463</v>
      </c>
      <c r="D18" s="15">
        <f>'1. 용도별'!D17</f>
        <v>169232600.32914999</v>
      </c>
      <c r="E18" s="46">
        <f t="shared" si="0"/>
        <v>2.2848606334682913</v>
      </c>
      <c r="F18" s="29">
        <f>'1. 용도별'!F17</f>
        <v>71825039.848299995</v>
      </c>
      <c r="G18" s="46">
        <f t="shared" si="0"/>
        <v>0.9697316340201878</v>
      </c>
      <c r="H18" s="29">
        <f>'1. 용도별'!H17</f>
        <v>28678079.575800002</v>
      </c>
      <c r="I18" s="46">
        <f t="shared" ref="I18" si="41">H18/$C18*100</f>
        <v>0.38719144502165892</v>
      </c>
      <c r="J18" s="29">
        <f>'1. 용도별'!J17</f>
        <v>31053450.836199999</v>
      </c>
      <c r="K18" s="46">
        <f t="shared" ref="K18" si="42">J18/$C18*100</f>
        <v>0.41926205241174735</v>
      </c>
      <c r="L18" s="29">
        <f>'1. 용도별'!L17</f>
        <v>14556834.191199999</v>
      </c>
      <c r="M18" s="46">
        <f t="shared" ref="M18" si="43">L18/$C18*100</f>
        <v>0.19653623076587023</v>
      </c>
      <c r="N18" s="29">
        <f>'1. 용도별'!N17</f>
        <v>23119195.87765</v>
      </c>
      <c r="O18" s="46">
        <f t="shared" ref="O18" si="44">N18/$C18*100</f>
        <v>0.31213927124882707</v>
      </c>
    </row>
    <row r="19" spans="2:21" s="18" customFormat="1" ht="18" customHeight="1">
      <c r="B19" s="26" t="s">
        <v>10</v>
      </c>
      <c r="C19" s="50">
        <v>8248142064.6000004</v>
      </c>
      <c r="D19" s="15">
        <f>'1. 용도별'!D18</f>
        <v>240974211.20895001</v>
      </c>
      <c r="E19" s="46">
        <f t="shared" si="0"/>
        <v>2.921557477085432</v>
      </c>
      <c r="F19" s="29">
        <f>'1. 용도별'!F18</f>
        <v>93037778.325000003</v>
      </c>
      <c r="G19" s="46">
        <f t="shared" si="0"/>
        <v>1.1279846733521548</v>
      </c>
      <c r="H19" s="29">
        <f>'1. 용도별'!H18</f>
        <v>39693922.732050002</v>
      </c>
      <c r="I19" s="46">
        <f t="shared" ref="I19" si="45">H19/$C19*100</f>
        <v>0.48124683621068293</v>
      </c>
      <c r="J19" s="29">
        <f>'1. 용도별'!J18</f>
        <v>47125199.8473</v>
      </c>
      <c r="K19" s="46">
        <f t="shared" ref="K19" si="46">J19/$C19*100</f>
        <v>0.57134321254668363</v>
      </c>
      <c r="L19" s="29">
        <f>'1. 용도별'!L18</f>
        <v>19104932.130899999</v>
      </c>
      <c r="M19" s="46">
        <f t="shared" ref="M19" si="47">L19/$C19*100</f>
        <v>0.23162709833643619</v>
      </c>
      <c r="N19" s="29">
        <f>'1. 용도별'!N18</f>
        <v>42012378.173699997</v>
      </c>
      <c r="O19" s="46">
        <f t="shared" ref="O19" si="48">N19/$C19*100</f>
        <v>0.50935565663947402</v>
      </c>
    </row>
    <row r="20" spans="2:21" s="18" customFormat="1" ht="18" customHeight="1">
      <c r="B20" s="14" t="s">
        <v>1308</v>
      </c>
      <c r="C20" s="50">
        <v>8077664367.6000004</v>
      </c>
      <c r="D20" s="15">
        <f>'1. 용도별'!D19</f>
        <v>177473059.62485</v>
      </c>
      <c r="E20" s="46">
        <f t="shared" si="0"/>
        <v>2.1970838542971056</v>
      </c>
      <c r="F20" s="29">
        <f>'1. 용도별'!F19</f>
        <v>73583118.998400003</v>
      </c>
      <c r="G20" s="46">
        <f t="shared" si="0"/>
        <v>0.9109454868358523</v>
      </c>
      <c r="H20" s="29">
        <f>'1. 용도별'!H19</f>
        <v>31805470.971549999</v>
      </c>
      <c r="I20" s="46">
        <f t="shared" ref="I20" si="49">H20/$C20*100</f>
        <v>0.39374588400978461</v>
      </c>
      <c r="J20" s="29">
        <f>'1. 용도별'!J19</f>
        <v>19410885.754700001</v>
      </c>
      <c r="K20" s="46">
        <f t="shared" ref="K20" si="50">J20/$C20*100</f>
        <v>0.24030319745096412</v>
      </c>
      <c r="L20" s="29">
        <f>'1. 용도별'!L19</f>
        <v>17092803.150800001</v>
      </c>
      <c r="M20" s="46">
        <f t="shared" ref="M20" si="51">L20/$C20*100</f>
        <v>0.21160576093456254</v>
      </c>
      <c r="N20" s="29">
        <f>'1. 용도별'!N19</f>
        <v>35580780.749399997</v>
      </c>
      <c r="O20" s="46">
        <f t="shared" ref="O20" si="52">N20/$C20*100</f>
        <v>0.44048352506594179</v>
      </c>
    </row>
    <row r="21" spans="2:21" s="18" customFormat="1" ht="18" customHeight="1">
      <c r="B21" s="26" t="s">
        <v>11</v>
      </c>
      <c r="C21" s="50">
        <v>12364256891.1</v>
      </c>
      <c r="D21" s="15">
        <f>'1. 용도별'!D20</f>
        <v>191005697.26181999</v>
      </c>
      <c r="E21" s="46">
        <f t="shared" si="0"/>
        <v>1.544821487810635</v>
      </c>
      <c r="F21" s="29">
        <f>'1. 용도별'!F20</f>
        <v>76874999.90422</v>
      </c>
      <c r="G21" s="46">
        <f t="shared" si="0"/>
        <v>0.62175188190691766</v>
      </c>
      <c r="H21" s="29">
        <f>'1. 용도별'!H20</f>
        <v>33851910.401500002</v>
      </c>
      <c r="I21" s="46">
        <f t="shared" ref="I21" si="53">H21/$C21*100</f>
        <v>0.27378847511545296</v>
      </c>
      <c r="J21" s="29">
        <f>'1. 용도별'!J20</f>
        <v>21430115.736900002</v>
      </c>
      <c r="K21" s="46">
        <f t="shared" ref="K21" si="54">J21/$C21*100</f>
        <v>0.17332311942115794</v>
      </c>
      <c r="L21" s="29">
        <f>'1. 용도별'!L20</f>
        <v>16576695.908</v>
      </c>
      <c r="M21" s="46">
        <f t="shared" ref="M21" si="55">L21/$C21*100</f>
        <v>0.13406948799270083</v>
      </c>
      <c r="N21" s="29">
        <f>'1. 용도별'!N20</f>
        <v>42271975.3112</v>
      </c>
      <c r="O21" s="46">
        <f t="shared" ref="O21" si="56">N21/$C21*100</f>
        <v>0.34188852337440573</v>
      </c>
    </row>
    <row r="22" spans="2:21" s="18" customFormat="1" ht="18" customHeight="1">
      <c r="B22" s="26" t="s">
        <v>12</v>
      </c>
      <c r="C22" s="50">
        <v>18428193378.900002</v>
      </c>
      <c r="D22" s="15">
        <f>'1. 용도별'!D21</f>
        <v>277294094.07226902</v>
      </c>
      <c r="E22" s="46">
        <f t="shared" si="0"/>
        <v>1.5047275029670923</v>
      </c>
      <c r="F22" s="29">
        <f>'1. 용도별'!F21</f>
        <v>111946262.5512</v>
      </c>
      <c r="G22" s="46">
        <f t="shared" si="0"/>
        <v>0.60747280131853165</v>
      </c>
      <c r="H22" s="29">
        <f>'1. 용도별'!H21</f>
        <v>43641276.103</v>
      </c>
      <c r="I22" s="46">
        <f t="shared" ref="I22" si="57">H22/$C22*100</f>
        <v>0.23681798430099282</v>
      </c>
      <c r="J22" s="29">
        <f>'1. 용도별'!J21</f>
        <v>51235610.501668997</v>
      </c>
      <c r="K22" s="46">
        <f t="shared" ref="K22" si="58">J22/$C22*100</f>
        <v>0.27802839620910957</v>
      </c>
      <c r="L22" s="29">
        <f>'1. 용도별'!L21</f>
        <v>22480146.7432</v>
      </c>
      <c r="M22" s="46">
        <f t="shared" ref="M22" si="59">L22/$C22*100</f>
        <v>0.12198779490201911</v>
      </c>
      <c r="N22" s="29">
        <f>'1. 용도별'!N21</f>
        <v>47990798.173199996</v>
      </c>
      <c r="O22" s="46">
        <f t="shared" ref="O22" si="60">N22/$C22*100</f>
        <v>0.26042052623643902</v>
      </c>
    </row>
    <row r="23" spans="2:21" s="18" customFormat="1" ht="18" customHeight="1">
      <c r="B23" s="26" t="s">
        <v>13</v>
      </c>
      <c r="C23" s="50">
        <v>10543532451.799999</v>
      </c>
      <c r="D23" s="15">
        <f>'1. 용도별'!D22</f>
        <v>297122539.05652505</v>
      </c>
      <c r="E23" s="46">
        <f t="shared" si="0"/>
        <v>2.8180549584764645</v>
      </c>
      <c r="F23" s="29">
        <f>'1. 용도별'!F22</f>
        <v>138081709.18375</v>
      </c>
      <c r="G23" s="46">
        <f t="shared" si="0"/>
        <v>1.3096342218795618</v>
      </c>
      <c r="H23" s="29">
        <f>'1. 용도별'!H22</f>
        <v>54614384.943475001</v>
      </c>
      <c r="I23" s="46">
        <f t="shared" ref="I23" si="61">H23/$C23*100</f>
        <v>0.5179894422779644</v>
      </c>
      <c r="J23" s="29">
        <f>'1. 용도별'!J22</f>
        <v>46600035.406499997</v>
      </c>
      <c r="K23" s="46">
        <f t="shared" ref="K23" si="62">J23/$C23*100</f>
        <v>0.44197744560025903</v>
      </c>
      <c r="L23" s="29">
        <f>'1. 용도별'!L22</f>
        <v>22921970.712000001</v>
      </c>
      <c r="M23" s="46">
        <f t="shared" ref="M23" si="63">L23/$C23*100</f>
        <v>0.21740314089977261</v>
      </c>
      <c r="N23" s="29">
        <f>'1. 용도별'!N22</f>
        <v>34904438.810800001</v>
      </c>
      <c r="O23" s="46">
        <f t="shared" ref="O23" si="64">N23/$C23*100</f>
        <v>0.3310507078189065</v>
      </c>
    </row>
    <row r="24" spans="2:21" s="18" customFormat="1" ht="18" customHeight="1">
      <c r="B24" s="26" t="s">
        <v>14</v>
      </c>
      <c r="C24" s="50">
        <v>1850143987.7</v>
      </c>
      <c r="D24" s="15">
        <f>'1. 용도별'!D23</f>
        <v>61183278.555960007</v>
      </c>
      <c r="E24" s="46">
        <f t="shared" si="0"/>
        <v>3.3069468626612015</v>
      </c>
      <c r="F24" s="29">
        <f>'1. 용도별'!F23</f>
        <v>26302675.89356</v>
      </c>
      <c r="G24" s="46">
        <f t="shared" si="0"/>
        <v>1.4216556153695949</v>
      </c>
      <c r="H24" s="29">
        <f>'1. 용도별'!H23</f>
        <v>20490927.097600002</v>
      </c>
      <c r="I24" s="46">
        <f t="shared" ref="I24" si="65">H24/$C24*100</f>
        <v>1.1075314804591629</v>
      </c>
      <c r="J24" s="29">
        <f>'1. 용도별'!J23</f>
        <v>890047.21050000004</v>
      </c>
      <c r="K24" s="46">
        <f t="shared" ref="K24" si="66">J24/$C24*100</f>
        <v>4.8106915808561426E-2</v>
      </c>
      <c r="L24" s="29">
        <f>'1. 용도별'!L23</f>
        <v>5665029.1897999998</v>
      </c>
      <c r="M24" s="46">
        <f t="shared" ref="M24" si="67">L24/$C24*100</f>
        <v>0.30619396260301129</v>
      </c>
      <c r="N24" s="29">
        <f>'1. 용도별'!N23</f>
        <v>7834599.1645</v>
      </c>
      <c r="O24" s="46">
        <f t="shared" ref="O24" si="68">N24/$C24*100</f>
        <v>0.42345888842087115</v>
      </c>
    </row>
    <row r="26" spans="2:21" ht="18" customHeight="1">
      <c r="O26" s="28"/>
      <c r="P26" s="28"/>
      <c r="Q26" s="28"/>
      <c r="R26" s="28"/>
      <c r="S26" s="28"/>
      <c r="T26" s="28"/>
      <c r="U26" s="28"/>
    </row>
  </sheetData>
  <mergeCells count="8">
    <mergeCell ref="L5:M5"/>
    <mergeCell ref="N5:O5"/>
    <mergeCell ref="B5:B6"/>
    <mergeCell ref="C5:C6"/>
    <mergeCell ref="D5:E5"/>
    <mergeCell ref="F5:G5"/>
    <mergeCell ref="H5:I5"/>
    <mergeCell ref="J5:K5"/>
  </mergeCells>
  <phoneticPr fontId="7" type="noConversion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 지정된 범위</vt:lpstr>
      </vt:variant>
      <vt:variant>
        <vt:i4>2</vt:i4>
      </vt:variant>
    </vt:vector>
  </HeadingPairs>
  <TitlesOfParts>
    <vt:vector size="18" baseType="lpstr">
      <vt:lpstr>목차</vt:lpstr>
      <vt:lpstr>1. 용도별</vt:lpstr>
      <vt:lpstr>2. 주거용</vt:lpstr>
      <vt:lpstr>3. 상업용</vt:lpstr>
      <vt:lpstr>8. 고층건축물 BACKUP(건축물대장)</vt:lpstr>
      <vt:lpstr>8.고층건축물BACKUP(건축+주택)</vt:lpstr>
      <vt:lpstr>4. 고층</vt:lpstr>
      <vt:lpstr>5-1. 경과년수별(시도별)</vt:lpstr>
      <vt:lpstr>5-2. 30년 이상 건축물(시군구별) </vt:lpstr>
      <vt:lpstr>6. 말소</vt:lpstr>
      <vt:lpstr>7-1. 층수별</vt:lpstr>
      <vt:lpstr>7-2. 면적별</vt:lpstr>
      <vt:lpstr>7-3. 소유주체별</vt:lpstr>
      <vt:lpstr>8-1. 1인당 건축물 현황(시도별)</vt:lpstr>
      <vt:lpstr>8-2. 1인당 건축물 현황(시군구별)</vt:lpstr>
      <vt:lpstr>9. 국토면적 대비 건축물 현황</vt:lpstr>
      <vt:lpstr>'4. 고층'!Print_Area</vt:lpstr>
      <vt:lpstr>'8-2. 1인당 건축물 현황(시군구별)'!Print_Area</vt:lpstr>
    </vt:vector>
  </TitlesOfParts>
  <Company>솔리데오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</dc:creator>
  <cp:lastModifiedBy>feSnL4d7Qoxbc0Rmv5lg</cp:lastModifiedBy>
  <cp:lastPrinted>2020-02-03T05:54:14Z</cp:lastPrinted>
  <dcterms:created xsi:type="dcterms:W3CDTF">2012-02-07T02:36:30Z</dcterms:created>
  <dcterms:modified xsi:type="dcterms:W3CDTF">2026-08-25T04:18:37Z</dcterms:modified>
</cp:coreProperties>
</file>